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  <sheet name="стр.2_5" sheetId="2" r:id="rId2"/>
  </sheets>
  <definedNames>
    <definedName name="_xlnm.Print_Area" localSheetId="0">'стр.1'!$A$1:$FE$19</definedName>
    <definedName name="_xlnm.Print_Area" localSheetId="1">'стр.2_5'!$A$1:$DA$163</definedName>
  </definedNames>
  <calcPr fullCalcOnLoad="1"/>
</workbook>
</file>

<file path=xl/sharedStrings.xml><?xml version="1.0" encoding="utf-8"?>
<sst xmlns="http://schemas.openxmlformats.org/spreadsheetml/2006/main" count="233" uniqueCount="121">
  <si>
    <t>№ 
п/п</t>
  </si>
  <si>
    <t>Среднемесячный размер оплаты труда на одного работника, руб.</t>
  </si>
  <si>
    <t>в том числе:</t>
  </si>
  <si>
    <t>всего</t>
  </si>
  <si>
    <t>Установленная численность, единиц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</si>
  <si>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</si>
  <si>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</si>
  <si>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</si>
  <si>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</si>
  <si>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</si>
  <si>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</si>
  <si>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Должность, 
группа должностей</t>
  </si>
  <si>
    <t xml:space="preserve">Итого: </t>
  </si>
  <si>
    <t>х</t>
  </si>
  <si>
    <t>1.1. Расчеты (обоснования) расходов на оплату труда</t>
  </si>
  <si>
    <t xml:space="preserve">Источник финансового обеспечения </t>
  </si>
  <si>
    <t>Код видов расходов</t>
  </si>
  <si>
    <t>1. Расчеты (обоснования) выплат персоналу (строка 210)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</si>
  <si>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</si>
  <si>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</si>
  <si>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</si>
  <si>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</si>
  <si>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</si>
  <si>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</si>
  <si>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</si>
  <si>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</si>
  <si>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</si>
  <si>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</si>
  <si>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</si>
  <si>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Сумма 
взноса, 
руб.</t>
  </si>
  <si>
    <t>Размер базы 
для начисления страховых взносов, 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</si>
  <si>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</si>
  <si>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</si>
  <si>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</si>
  <si>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</si>
  <si>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</si>
  <si>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</si>
  <si>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</si>
  <si>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</si>
  <si>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</si>
  <si>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</si>
  <si>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</si>
  <si>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</si>
  <si>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</si>
  <si>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</si>
  <si>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</si>
  <si>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</si>
  <si>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</si>
  <si>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</si>
  <si>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</si>
  <si>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</si>
  <si>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</si>
  <si>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</si>
  <si>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Сумма, руб. 
(гр. 3 x гр. 4)</t>
  </si>
  <si>
    <t>Общая сумма выплат, руб. 
(гр. 3 x гр. 4)</t>
  </si>
  <si>
    <t>Наименование показателя</t>
  </si>
  <si>
    <t>Размер одной выплаты, руб.</t>
  </si>
  <si>
    <t>Количество 
выплат в год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</si>
  <si>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</si>
  <si>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</si>
  <si>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</si>
  <si>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</si>
  <si>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</si>
  <si>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</si>
  <si>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</si>
  <si>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</si>
  <si>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</si>
  <si>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</si>
  <si>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</si>
  <si>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</si>
  <si>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</si>
  <si>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</si>
  <si>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</si>
  <si>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</si>
  <si>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</si>
  <si>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</si>
  <si>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</si>
  <si>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Количество</t>
  </si>
  <si>
    <t>Стоимость 
с учетом НДС, 
руб.</t>
  </si>
  <si>
    <t>Ставка 
арендной 
платы</t>
  </si>
  <si>
    <t>6.4. Расчет (обоснование) расходов на оплату аренды имущества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</si>
  <si>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</si>
  <si>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</si>
  <si>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</si>
  <si>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</si>
  <si>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</si>
  <si>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Наименование государственного внебюджетного фонда</t>
  </si>
  <si>
    <t>Количество договоров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</si>
  <si>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</si>
  <si>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</si>
  <si>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</si>
  <si>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Сумма, руб. 
(гр. 2 x гр. 3)</t>
  </si>
  <si>
    <t>Количество работников, 
чел.</t>
  </si>
  <si>
    <t>Сумма исчисленного 
налога, подлежащего 
уплате, руб. 
(гр. 3 x гр. 4 / 100)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</si>
  <si>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</si>
  <si>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Руководящие работники</t>
  </si>
  <si>
    <t>Прочие работники</t>
  </si>
  <si>
    <t>244</t>
  </si>
  <si>
    <t>111,119</t>
  </si>
  <si>
    <t>Услуги связи</t>
  </si>
  <si>
    <t>Интернет</t>
  </si>
  <si>
    <t>Информационно-техническое сопровождение программы 1С</t>
  </si>
  <si>
    <t>Изготовление сертификатов ЭЦП</t>
  </si>
  <si>
    <t>Заправка картриджей</t>
  </si>
  <si>
    <t>Доступ к системе "Контурн-экстерн"</t>
  </si>
  <si>
    <t>5</t>
  </si>
  <si>
    <t>Лицензия на программу 1С</t>
  </si>
  <si>
    <t>Канцелярские товары</t>
  </si>
  <si>
    <t>111</t>
  </si>
  <si>
    <t>851, 852, 853</t>
  </si>
  <si>
    <t>Пособие за первые три дня временной нетрудоспособности за счет средств работодателя</t>
  </si>
  <si>
    <t>6.8. Расчет (обоснование) расходов на увеличение стоимости права пользования</t>
  </si>
  <si>
    <t>\</t>
  </si>
  <si>
    <t>Подписка на периодические издания</t>
  </si>
  <si>
    <t>Оплата за участие в семинарах, курсах повышения квалификации и проф.переподготовки кадров</t>
  </si>
  <si>
    <t>4</t>
  </si>
  <si>
    <t>6</t>
  </si>
  <si>
    <t>Ремонт оргтехники</t>
  </si>
  <si>
    <t>Приобретение комплектующих для компьютеров</t>
  </si>
  <si>
    <t>Бутилированная вода</t>
  </si>
  <si>
    <t>Расчеты (обоснования) к плану финансово-хозяйственной деятельности государственного (муниципального) учреждения на 2023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</si>
</sst>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right" vertical="center"/>
    </xf>
    <xf numFmtId="49" fontId="1" fillId="0" borderId="15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right" vertical="center"/>
    </xf>
    <xf numFmtId="0" fontId="1" fillId="0" borderId="15" xfId="0" applyNumberFormat="1" applyFont="1" applyBorder="1" applyAlignment="1">
      <alignment horizontal="right" vertical="center"/>
    </xf>
    <xf numFmtId="0" fontId="1" fillId="0" borderId="16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left" vertical="center" wrapText="1" indent="2"/>
    </xf>
    <xf numFmtId="0" fontId="1" fillId="0" borderId="16" xfId="0" applyNumberFormat="1" applyFont="1" applyBorder="1" applyAlignment="1">
      <alignment horizontal="left" vertical="center" wrapText="1" indent="2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justify" wrapText="1"/>
    </xf>
    <xf numFmtId="0" fontId="6" fillId="0" borderId="0" xfId="0" applyNumberFormat="1" applyFont="1" applyBorder="1" applyAlignment="1">
      <alignment horizontal="justify" wrapTex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2" fontId="1" fillId="0" borderId="14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vertical="center" wrapText="1" indent="2"/>
    </xf>
    <xf numFmtId="0" fontId="1" fillId="0" borderId="17" xfId="0" applyNumberFormat="1" applyFont="1" applyBorder="1" applyAlignment="1">
      <alignment horizontal="left" vertical="center" wrapText="1" indent="2"/>
    </xf>
    <xf numFmtId="49" fontId="1" fillId="0" borderId="10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172" fontId="1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E19"/>
  <sheetViews>
    <sheetView tabSelected="1" view="pageBreakPreview" zoomScale="115" zoomScaleSheetLayoutView="115" zoomScalePageLayoutView="0" workbookViewId="0" topLeftCell="A1">
      <selection activeCell="Y13" sqref="Y13:AN15"/>
    </sheetView>
  </sheetViews>
  <sheetFormatPr defaultColWidth="0.875" defaultRowHeight="12.75"/>
  <cols>
    <col min="1" max="16384" width="0.875" style="1" customWidth="1"/>
  </cols>
  <sheetData>
    <row r="3" spans="1:161" s="7" customFormat="1" ht="15.75">
      <c r="A3" s="35" t="s">
        <v>120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</row>
    <row r="5" spans="1:161" s="2" customFormat="1" ht="15">
      <c r="A5" s="36" t="s">
        <v>17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</row>
    <row r="6" ht="6" customHeight="1"/>
    <row r="7" spans="1:161" s="6" customFormat="1" ht="14.25">
      <c r="A7" s="6" t="s">
        <v>16</v>
      </c>
      <c r="X7" s="37" t="s">
        <v>98</v>
      </c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</row>
    <row r="8" spans="24:161" s="6" customFormat="1" ht="6" customHeight="1"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</row>
    <row r="9" spans="1:161" s="6" customFormat="1" ht="14.25">
      <c r="A9" s="39" t="s">
        <v>15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8">
        <v>4</v>
      </c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</row>
    <row r="10" ht="9.75" customHeight="1"/>
    <row r="11" spans="1:161" s="2" customFormat="1" ht="15">
      <c r="A11" s="36" t="s">
        <v>14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</row>
    <row r="12" ht="10.5" customHeight="1"/>
    <row r="13" spans="1:161" s="3" customFormat="1" ht="13.5" customHeight="1">
      <c r="A13" s="21" t="s">
        <v>0</v>
      </c>
      <c r="B13" s="22"/>
      <c r="C13" s="22"/>
      <c r="D13" s="22"/>
      <c r="E13" s="22"/>
      <c r="F13" s="23"/>
      <c r="G13" s="21" t="s">
        <v>11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3"/>
      <c r="Y13" s="21" t="s">
        <v>4</v>
      </c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3"/>
      <c r="AO13" s="30" t="s">
        <v>1</v>
      </c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2"/>
      <c r="DI13" s="21" t="s">
        <v>8</v>
      </c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3"/>
      <c r="DY13" s="21" t="s">
        <v>9</v>
      </c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3"/>
      <c r="EO13" s="21" t="s">
        <v>10</v>
      </c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3"/>
    </row>
    <row r="14" spans="1:161" s="3" customFormat="1" ht="13.5" customHeight="1">
      <c r="A14" s="24"/>
      <c r="B14" s="25"/>
      <c r="C14" s="25"/>
      <c r="D14" s="25"/>
      <c r="E14" s="25"/>
      <c r="F14" s="26"/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6"/>
      <c r="Y14" s="24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6"/>
      <c r="AO14" s="21" t="s">
        <v>3</v>
      </c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30" t="s">
        <v>2</v>
      </c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2"/>
      <c r="DI14" s="24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6"/>
      <c r="DY14" s="24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6"/>
      <c r="EO14" s="24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6"/>
    </row>
    <row r="15" spans="1:161" s="3" customFormat="1" ht="39.75" customHeight="1">
      <c r="A15" s="27"/>
      <c r="B15" s="28"/>
      <c r="C15" s="28"/>
      <c r="D15" s="28"/>
      <c r="E15" s="28"/>
      <c r="F15" s="29"/>
      <c r="G15" s="27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9"/>
      <c r="Y15" s="27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9"/>
      <c r="AO15" s="27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9"/>
      <c r="BF15" s="34" t="s">
        <v>5</v>
      </c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 t="s">
        <v>6</v>
      </c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 t="s">
        <v>7</v>
      </c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27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9"/>
      <c r="DY15" s="27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9"/>
      <c r="EO15" s="27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9"/>
    </row>
    <row r="16" spans="1:161" s="4" customFormat="1" ht="12.75">
      <c r="A16" s="33">
        <v>1</v>
      </c>
      <c r="B16" s="33"/>
      <c r="C16" s="33"/>
      <c r="D16" s="33"/>
      <c r="E16" s="33"/>
      <c r="F16" s="33"/>
      <c r="G16" s="33">
        <v>2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>
        <v>3</v>
      </c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>
        <v>4</v>
      </c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>
        <v>5</v>
      </c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>
        <v>6</v>
      </c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>
        <v>7</v>
      </c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>
        <v>8</v>
      </c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>
        <v>9</v>
      </c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>
        <v>10</v>
      </c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</row>
    <row r="17" spans="1:161" s="5" customFormat="1" ht="24.75" customHeight="1">
      <c r="A17" s="19" t="s">
        <v>31</v>
      </c>
      <c r="B17" s="19"/>
      <c r="C17" s="19"/>
      <c r="D17" s="19"/>
      <c r="E17" s="19"/>
      <c r="F17" s="19"/>
      <c r="G17" s="20" t="s">
        <v>95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14">
        <v>2</v>
      </c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5">
        <f>BF17+CQ17</f>
        <v>46945.4317</v>
      </c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>
        <v>15418.5</v>
      </c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>
        <v>31526.9317</v>
      </c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5">
        <f>AO17*Y17*12</f>
        <v>1126690.3608</v>
      </c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</row>
    <row r="18" spans="1:161" s="5" customFormat="1" ht="15" customHeight="1">
      <c r="A18" s="19" t="s">
        <v>35</v>
      </c>
      <c r="B18" s="19"/>
      <c r="C18" s="19"/>
      <c r="D18" s="19"/>
      <c r="E18" s="19"/>
      <c r="F18" s="19"/>
      <c r="G18" s="20" t="s">
        <v>96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14">
        <v>13</v>
      </c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5">
        <f>BF18+CQ18</f>
        <v>24054.549</v>
      </c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>
        <v>6130</v>
      </c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>
        <v>17924.549</v>
      </c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5">
        <f>AO18*Y18*12</f>
        <v>3752509.644</v>
      </c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</row>
    <row r="19" spans="1:161" s="5" customFormat="1" ht="15" customHeight="1">
      <c r="A19" s="16" t="s">
        <v>12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8"/>
      <c r="Y19" s="14" t="s">
        <v>13</v>
      </c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4" t="s">
        <v>13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 t="s">
        <v>13</v>
      </c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 t="s">
        <v>13</v>
      </c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 t="s">
        <v>13</v>
      </c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 t="s">
        <v>13</v>
      </c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5">
        <f>EO17+EO18</f>
        <v>4879200.004799999</v>
      </c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</row>
  </sheetData>
  <sheetProtection/>
  <mergeCells count="57">
    <mergeCell ref="EO19:FE19"/>
    <mergeCell ref="DI13:DX15"/>
    <mergeCell ref="DY13:EN15"/>
    <mergeCell ref="DY19:EN19"/>
    <mergeCell ref="EO18:FE18"/>
    <mergeCell ref="DY18:EN18"/>
    <mergeCell ref="DI19:DX19"/>
    <mergeCell ref="DY16:EN16"/>
    <mergeCell ref="DI18:DX18"/>
    <mergeCell ref="EO13:FE15"/>
    <mergeCell ref="A3:FE3"/>
    <mergeCell ref="EO16:FE16"/>
    <mergeCell ref="A16:F16"/>
    <mergeCell ref="A5:FE5"/>
    <mergeCell ref="X7:FE7"/>
    <mergeCell ref="CQ15:DH15"/>
    <mergeCell ref="BX15:CP15"/>
    <mergeCell ref="AP9:FE9"/>
    <mergeCell ref="A9:AO9"/>
    <mergeCell ref="A11:FE11"/>
    <mergeCell ref="DY17:EN17"/>
    <mergeCell ref="CQ16:DH16"/>
    <mergeCell ref="BF16:BW16"/>
    <mergeCell ref="EO17:FE17"/>
    <mergeCell ref="DI16:DX16"/>
    <mergeCell ref="DI17:DX17"/>
    <mergeCell ref="AO16:BE16"/>
    <mergeCell ref="AO17:BE17"/>
    <mergeCell ref="G16:X16"/>
    <mergeCell ref="G17:X17"/>
    <mergeCell ref="BF14:DH14"/>
    <mergeCell ref="Y16:AN16"/>
    <mergeCell ref="BF15:BW15"/>
    <mergeCell ref="BX16:CP16"/>
    <mergeCell ref="A17:F17"/>
    <mergeCell ref="Y13:AN15"/>
    <mergeCell ref="AO13:DH13"/>
    <mergeCell ref="A13:F15"/>
    <mergeCell ref="Y17:AN17"/>
    <mergeCell ref="CQ17:DH17"/>
    <mergeCell ref="AO14:BE15"/>
    <mergeCell ref="BX17:CP17"/>
    <mergeCell ref="G13:X15"/>
    <mergeCell ref="BF17:BW17"/>
    <mergeCell ref="A19:X19"/>
    <mergeCell ref="AO19:BE19"/>
    <mergeCell ref="AO18:BE18"/>
    <mergeCell ref="A18:F18"/>
    <mergeCell ref="G18:X18"/>
    <mergeCell ref="Y19:AN19"/>
    <mergeCell ref="Y18:AN18"/>
    <mergeCell ref="BF19:BW19"/>
    <mergeCell ref="BF18:BW18"/>
    <mergeCell ref="CQ19:DH19"/>
    <mergeCell ref="BX19:CP19"/>
    <mergeCell ref="BX18:CP18"/>
    <mergeCell ref="CQ18:DH1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A164"/>
  <sheetViews>
    <sheetView view="pageBreakPreview" zoomScale="125" zoomScaleSheetLayoutView="125" zoomScalePageLayoutView="0" workbookViewId="0" topLeftCell="A1">
      <selection activeCell="BD154" sqref="BD154:BS154"/>
    </sheetView>
  </sheetViews>
  <sheetFormatPr defaultColWidth="0.875" defaultRowHeight="12" customHeight="1"/>
  <cols>
    <col min="1" max="16384" width="0.875" style="2" customWidth="1"/>
  </cols>
  <sheetData>
    <row r="1" ht="3" customHeight="1"/>
    <row r="2" spans="1:105" s="6" customFormat="1" ht="14.25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</row>
    <row r="3" ht="10.5" customHeight="1"/>
    <row r="4" spans="1:105" s="3" customFormat="1" ht="45" customHeight="1">
      <c r="A4" s="21" t="s">
        <v>0</v>
      </c>
      <c r="B4" s="22"/>
      <c r="C4" s="22"/>
      <c r="D4" s="22"/>
      <c r="E4" s="22"/>
      <c r="F4" s="23"/>
      <c r="G4" s="21" t="s">
        <v>24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3"/>
      <c r="AE4" s="21" t="s">
        <v>20</v>
      </c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3"/>
      <c r="BD4" s="21" t="s">
        <v>92</v>
      </c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3"/>
      <c r="BT4" s="21" t="s">
        <v>21</v>
      </c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3"/>
      <c r="CJ4" s="21" t="s">
        <v>22</v>
      </c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3"/>
    </row>
    <row r="5" spans="1:105" s="4" customFormat="1" ht="12.75">
      <c r="A5" s="33">
        <v>1</v>
      </c>
      <c r="B5" s="33"/>
      <c r="C5" s="33"/>
      <c r="D5" s="33"/>
      <c r="E5" s="33"/>
      <c r="F5" s="33"/>
      <c r="G5" s="33">
        <v>2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>
        <v>3</v>
      </c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>
        <v>4</v>
      </c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>
        <v>5</v>
      </c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>
        <v>6</v>
      </c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</row>
    <row r="6" spans="1:105" s="5" customFormat="1" ht="15" customHeight="1">
      <c r="A6" s="19"/>
      <c r="B6" s="19"/>
      <c r="C6" s="19"/>
      <c r="D6" s="19"/>
      <c r="E6" s="19"/>
      <c r="F6" s="19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1:105" s="5" customFormat="1" ht="15" customHeight="1">
      <c r="A7" s="19"/>
      <c r="B7" s="19"/>
      <c r="C7" s="19"/>
      <c r="D7" s="19"/>
      <c r="E7" s="19"/>
      <c r="F7" s="19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1:105" s="5" customFormat="1" ht="15" customHeight="1">
      <c r="A8" s="19"/>
      <c r="B8" s="19"/>
      <c r="C8" s="19"/>
      <c r="D8" s="19"/>
      <c r="E8" s="19"/>
      <c r="F8" s="19"/>
      <c r="G8" s="17" t="s">
        <v>12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8"/>
      <c r="AE8" s="14" t="s">
        <v>13</v>
      </c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 t="s">
        <v>13</v>
      </c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 t="s">
        <v>13</v>
      </c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</row>
    <row r="10" spans="1:105" s="6" customFormat="1" ht="14.25">
      <c r="A10" s="36" t="s">
        <v>23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</row>
    <row r="11" ht="10.5" customHeight="1"/>
    <row r="12" spans="1:105" s="3" customFormat="1" ht="55.5" customHeight="1">
      <c r="A12" s="21" t="s">
        <v>0</v>
      </c>
      <c r="B12" s="22"/>
      <c r="C12" s="22"/>
      <c r="D12" s="22"/>
      <c r="E12" s="22"/>
      <c r="F12" s="23"/>
      <c r="G12" s="21" t="s">
        <v>24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3"/>
      <c r="AE12" s="21" t="s">
        <v>25</v>
      </c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3"/>
      <c r="AZ12" s="21" t="s">
        <v>26</v>
      </c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3"/>
      <c r="BR12" s="21" t="s">
        <v>27</v>
      </c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3"/>
      <c r="CJ12" s="21" t="s">
        <v>22</v>
      </c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3"/>
    </row>
    <row r="13" spans="1:105" s="4" customFormat="1" ht="12.75">
      <c r="A13" s="33">
        <v>1</v>
      </c>
      <c r="B13" s="33"/>
      <c r="C13" s="33"/>
      <c r="D13" s="33"/>
      <c r="E13" s="33"/>
      <c r="F13" s="33"/>
      <c r="G13" s="33">
        <v>2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>
        <v>3</v>
      </c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>
        <v>4</v>
      </c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>
        <v>5</v>
      </c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>
        <v>6</v>
      </c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</row>
    <row r="14" spans="1:105" s="5" customFormat="1" ht="15" customHeight="1">
      <c r="A14" s="19"/>
      <c r="B14" s="19"/>
      <c r="C14" s="19"/>
      <c r="D14" s="19"/>
      <c r="E14" s="19"/>
      <c r="F14" s="19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5" customFormat="1" ht="15" customHeight="1">
      <c r="A15" s="19"/>
      <c r="B15" s="19"/>
      <c r="C15" s="19"/>
      <c r="D15" s="19"/>
      <c r="E15" s="19"/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5" customFormat="1" ht="15" customHeight="1">
      <c r="A16" s="19"/>
      <c r="B16" s="19"/>
      <c r="C16" s="19"/>
      <c r="D16" s="19"/>
      <c r="E16" s="19"/>
      <c r="F16" s="19"/>
      <c r="G16" s="17" t="s">
        <v>12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8"/>
      <c r="AE16" s="14" t="s">
        <v>13</v>
      </c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 t="s">
        <v>13</v>
      </c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 t="s">
        <v>13</v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8" spans="1:105" s="6" customFormat="1" ht="41.25" customHeight="1">
      <c r="A18" s="55" t="s">
        <v>28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</row>
    <row r="19" ht="10.5" customHeight="1"/>
    <row r="20" spans="1:105" ht="55.5" customHeight="1">
      <c r="A20" s="21" t="s">
        <v>0</v>
      </c>
      <c r="B20" s="22"/>
      <c r="C20" s="22"/>
      <c r="D20" s="22"/>
      <c r="E20" s="22"/>
      <c r="F20" s="23"/>
      <c r="G20" s="21" t="s">
        <v>86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3"/>
      <c r="BW20" s="21" t="s">
        <v>30</v>
      </c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3"/>
      <c r="CM20" s="21" t="s">
        <v>29</v>
      </c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3"/>
    </row>
    <row r="21" spans="1:105" s="1" customFormat="1" ht="12.75">
      <c r="A21" s="33">
        <v>1</v>
      </c>
      <c r="B21" s="33"/>
      <c r="C21" s="33"/>
      <c r="D21" s="33"/>
      <c r="E21" s="33"/>
      <c r="F21" s="33"/>
      <c r="G21" s="33">
        <v>2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>
        <v>3</v>
      </c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>
        <v>4</v>
      </c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</row>
    <row r="22" spans="1:105" ht="15" customHeight="1">
      <c r="A22" s="19" t="s">
        <v>31</v>
      </c>
      <c r="B22" s="19"/>
      <c r="C22" s="19"/>
      <c r="D22" s="19"/>
      <c r="E22" s="19"/>
      <c r="F22" s="19"/>
      <c r="G22" s="9"/>
      <c r="H22" s="44" t="s">
        <v>42</v>
      </c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5"/>
      <c r="BW22" s="75" t="s">
        <v>13</v>
      </c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15">
        <f>CM23</f>
        <v>1073424</v>
      </c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</row>
    <row r="23" spans="1:105" s="1" customFormat="1" ht="12.75">
      <c r="A23" s="58" t="s">
        <v>32</v>
      </c>
      <c r="B23" s="59"/>
      <c r="C23" s="59"/>
      <c r="D23" s="59"/>
      <c r="E23" s="59"/>
      <c r="F23" s="60"/>
      <c r="G23" s="11"/>
      <c r="H23" s="76" t="s">
        <v>2</v>
      </c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7"/>
      <c r="BW23" s="64">
        <v>4879200</v>
      </c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6"/>
      <c r="CM23" s="64">
        <f>BW23*22%</f>
        <v>1073424</v>
      </c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6"/>
    </row>
    <row r="24" spans="1:105" s="1" customFormat="1" ht="12.75">
      <c r="A24" s="61"/>
      <c r="B24" s="62"/>
      <c r="C24" s="62"/>
      <c r="D24" s="62"/>
      <c r="E24" s="62"/>
      <c r="F24" s="63"/>
      <c r="G24" s="10"/>
      <c r="H24" s="72" t="s">
        <v>43</v>
      </c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3"/>
      <c r="BW24" s="67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9"/>
      <c r="CM24" s="67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9"/>
    </row>
    <row r="25" spans="1:105" s="1" customFormat="1" ht="13.5" customHeight="1">
      <c r="A25" s="19" t="s">
        <v>33</v>
      </c>
      <c r="B25" s="19"/>
      <c r="C25" s="19"/>
      <c r="D25" s="19"/>
      <c r="E25" s="19"/>
      <c r="F25" s="19"/>
      <c r="G25" s="9"/>
      <c r="H25" s="56" t="s">
        <v>44</v>
      </c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7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</row>
    <row r="26" spans="1:105" s="1" customFormat="1" ht="26.25" customHeight="1">
      <c r="A26" s="19" t="s">
        <v>34</v>
      </c>
      <c r="B26" s="19"/>
      <c r="C26" s="19"/>
      <c r="D26" s="19"/>
      <c r="E26" s="19"/>
      <c r="F26" s="19"/>
      <c r="G26" s="9"/>
      <c r="H26" s="56" t="s">
        <v>45</v>
      </c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7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</row>
    <row r="27" spans="1:105" s="1" customFormat="1" ht="26.25" customHeight="1">
      <c r="A27" s="19" t="s">
        <v>35</v>
      </c>
      <c r="B27" s="19"/>
      <c r="C27" s="19"/>
      <c r="D27" s="19"/>
      <c r="E27" s="19"/>
      <c r="F27" s="19"/>
      <c r="G27" s="9"/>
      <c r="H27" s="44" t="s">
        <v>46</v>
      </c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5"/>
      <c r="BW27" s="15" t="s">
        <v>13</v>
      </c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>
        <f>CM28+CM31</f>
        <v>151255.19999999998</v>
      </c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</row>
    <row r="28" spans="1:105" s="1" customFormat="1" ht="12.75">
      <c r="A28" s="58" t="s">
        <v>36</v>
      </c>
      <c r="B28" s="59"/>
      <c r="C28" s="59"/>
      <c r="D28" s="59"/>
      <c r="E28" s="59"/>
      <c r="F28" s="60"/>
      <c r="G28" s="11"/>
      <c r="H28" s="76" t="s">
        <v>2</v>
      </c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7"/>
      <c r="BW28" s="64">
        <v>4879200</v>
      </c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6"/>
      <c r="CM28" s="64">
        <f>BW28*2.9%</f>
        <v>141496.8</v>
      </c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6"/>
    </row>
    <row r="29" spans="1:105" s="1" customFormat="1" ht="25.5" customHeight="1">
      <c r="A29" s="61"/>
      <c r="B29" s="62"/>
      <c r="C29" s="62"/>
      <c r="D29" s="62"/>
      <c r="E29" s="62"/>
      <c r="F29" s="63"/>
      <c r="G29" s="10"/>
      <c r="H29" s="72" t="s">
        <v>47</v>
      </c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3"/>
      <c r="BW29" s="67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9"/>
      <c r="CM29" s="67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9"/>
    </row>
    <row r="30" spans="1:105" s="1" customFormat="1" ht="26.25" customHeight="1">
      <c r="A30" s="19" t="s">
        <v>37</v>
      </c>
      <c r="B30" s="19"/>
      <c r="C30" s="19"/>
      <c r="D30" s="19"/>
      <c r="E30" s="19"/>
      <c r="F30" s="19"/>
      <c r="G30" s="9"/>
      <c r="H30" s="56" t="s">
        <v>48</v>
      </c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7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</row>
    <row r="31" spans="1:105" s="1" customFormat="1" ht="27" customHeight="1">
      <c r="A31" s="19" t="s">
        <v>38</v>
      </c>
      <c r="B31" s="19"/>
      <c r="C31" s="19"/>
      <c r="D31" s="19"/>
      <c r="E31" s="19"/>
      <c r="F31" s="19"/>
      <c r="G31" s="9"/>
      <c r="H31" s="56" t="s">
        <v>49</v>
      </c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7"/>
      <c r="BW31" s="15">
        <v>4879200</v>
      </c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>
        <f>BW31*0.2%</f>
        <v>9758.4</v>
      </c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</row>
    <row r="32" spans="1:105" s="1" customFormat="1" ht="27" customHeight="1">
      <c r="A32" s="19" t="s">
        <v>39</v>
      </c>
      <c r="B32" s="19"/>
      <c r="C32" s="19"/>
      <c r="D32" s="19"/>
      <c r="E32" s="19"/>
      <c r="F32" s="19"/>
      <c r="G32" s="9"/>
      <c r="H32" s="56" t="s">
        <v>50</v>
      </c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7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</row>
    <row r="33" spans="1:105" s="1" customFormat="1" ht="27" customHeight="1">
      <c r="A33" s="19" t="s">
        <v>40</v>
      </c>
      <c r="B33" s="19"/>
      <c r="C33" s="19"/>
      <c r="D33" s="19"/>
      <c r="E33" s="19"/>
      <c r="F33" s="19"/>
      <c r="G33" s="9"/>
      <c r="H33" s="56" t="s">
        <v>50</v>
      </c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7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</row>
    <row r="34" spans="1:105" s="1" customFormat="1" ht="26.25" customHeight="1">
      <c r="A34" s="19" t="s">
        <v>41</v>
      </c>
      <c r="B34" s="19"/>
      <c r="C34" s="19"/>
      <c r="D34" s="19"/>
      <c r="E34" s="19"/>
      <c r="F34" s="19"/>
      <c r="G34" s="9"/>
      <c r="H34" s="44" t="s">
        <v>51</v>
      </c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5"/>
      <c r="BW34" s="15">
        <v>4879200</v>
      </c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74">
        <v>257920.8</v>
      </c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</row>
    <row r="35" spans="1:105" s="1" customFormat="1" ht="13.5" customHeight="1">
      <c r="A35" s="19"/>
      <c r="B35" s="19"/>
      <c r="C35" s="19"/>
      <c r="D35" s="19"/>
      <c r="E35" s="19"/>
      <c r="F35" s="19"/>
      <c r="G35" s="16" t="s">
        <v>12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8"/>
      <c r="BW35" s="14" t="s">
        <v>13</v>
      </c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5">
        <f>CM34+CM27+CM22</f>
        <v>1482600</v>
      </c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</row>
    <row r="36" ht="3" customHeight="1"/>
    <row r="37" spans="1:105" s="8" customFormat="1" ht="48" customHeight="1">
      <c r="A37" s="70" t="s">
        <v>94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</row>
    <row r="39" spans="1:105" s="6" customFormat="1" ht="14.25">
      <c r="A39" s="36" t="s">
        <v>52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</row>
    <row r="40" ht="6" customHeight="1"/>
    <row r="41" spans="1:105" s="6" customFormat="1" ht="14.25">
      <c r="A41" s="6" t="s">
        <v>16</v>
      </c>
      <c r="X41" s="37" t="s">
        <v>108</v>
      </c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</row>
    <row r="42" spans="24:105" s="6" customFormat="1" ht="6" customHeight="1"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</row>
    <row r="43" spans="1:105" s="6" customFormat="1" ht="14.25">
      <c r="A43" s="39" t="s">
        <v>15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8">
        <v>4</v>
      </c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</row>
    <row r="44" ht="10.5" customHeight="1"/>
    <row r="45" spans="1:105" s="3" customFormat="1" ht="45" customHeight="1">
      <c r="A45" s="21" t="s">
        <v>0</v>
      </c>
      <c r="B45" s="22"/>
      <c r="C45" s="22"/>
      <c r="D45" s="22"/>
      <c r="E45" s="22"/>
      <c r="F45" s="22"/>
      <c r="G45" s="23"/>
      <c r="H45" s="21" t="s">
        <v>55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3"/>
      <c r="BD45" s="21" t="s">
        <v>56</v>
      </c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3"/>
      <c r="BT45" s="21" t="s">
        <v>57</v>
      </c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3"/>
      <c r="CJ45" s="21" t="s">
        <v>54</v>
      </c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3"/>
    </row>
    <row r="46" spans="1:105" s="4" customFormat="1" ht="12.75">
      <c r="A46" s="33">
        <v>1</v>
      </c>
      <c r="B46" s="33"/>
      <c r="C46" s="33"/>
      <c r="D46" s="33"/>
      <c r="E46" s="33"/>
      <c r="F46" s="33"/>
      <c r="G46" s="33"/>
      <c r="H46" s="33">
        <v>2</v>
      </c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>
        <v>3</v>
      </c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>
        <v>4</v>
      </c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>
        <v>5</v>
      </c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</row>
    <row r="47" spans="1:105" s="5" customFormat="1" ht="27.75" customHeight="1">
      <c r="A47" s="19" t="s">
        <v>31</v>
      </c>
      <c r="B47" s="19"/>
      <c r="C47" s="19"/>
      <c r="D47" s="19"/>
      <c r="E47" s="19"/>
      <c r="F47" s="19"/>
      <c r="G47" s="19"/>
      <c r="H47" s="20" t="s">
        <v>110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15">
        <v>3000</v>
      </c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4">
        <v>10</v>
      </c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5">
        <v>30000</v>
      </c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</row>
    <row r="48" spans="1:105" s="5" customFormat="1" ht="15" customHeight="1">
      <c r="A48" s="19"/>
      <c r="B48" s="19"/>
      <c r="C48" s="19"/>
      <c r="D48" s="19"/>
      <c r="E48" s="19"/>
      <c r="F48" s="19"/>
      <c r="G48" s="19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</row>
    <row r="49" spans="1:105" s="5" customFormat="1" ht="15" customHeight="1">
      <c r="A49" s="19"/>
      <c r="B49" s="19"/>
      <c r="C49" s="19"/>
      <c r="D49" s="19"/>
      <c r="E49" s="19"/>
      <c r="F49" s="19"/>
      <c r="G49" s="19"/>
      <c r="H49" s="17" t="s">
        <v>12</v>
      </c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8"/>
      <c r="BD49" s="14" t="s">
        <v>13</v>
      </c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 t="s">
        <v>13</v>
      </c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5">
        <f>CJ47</f>
        <v>30000</v>
      </c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</row>
    <row r="50" s="1" customFormat="1" ht="12" customHeight="1"/>
    <row r="51" spans="1:105" s="6" customFormat="1" ht="14.25">
      <c r="A51" s="36" t="s">
        <v>58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</row>
    <row r="52" ht="6" customHeight="1"/>
    <row r="53" spans="1:105" s="6" customFormat="1" ht="14.25">
      <c r="A53" s="6" t="s">
        <v>16</v>
      </c>
      <c r="X53" s="37" t="s">
        <v>109</v>
      </c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</row>
    <row r="54" spans="24:105" s="6" customFormat="1" ht="6" customHeight="1"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</row>
    <row r="55" spans="1:105" s="6" customFormat="1" ht="14.25">
      <c r="A55" s="39" t="s">
        <v>15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8">
        <v>4</v>
      </c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</row>
    <row r="56" ht="10.5" customHeight="1"/>
    <row r="57" spans="1:105" s="3" customFormat="1" ht="55.5" customHeight="1">
      <c r="A57" s="21" t="s">
        <v>0</v>
      </c>
      <c r="B57" s="22"/>
      <c r="C57" s="22"/>
      <c r="D57" s="22"/>
      <c r="E57" s="22"/>
      <c r="F57" s="22"/>
      <c r="G57" s="23"/>
      <c r="H57" s="21" t="s">
        <v>19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3"/>
      <c r="BD57" s="21" t="s">
        <v>59</v>
      </c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3"/>
      <c r="BT57" s="21" t="s">
        <v>60</v>
      </c>
      <c r="BU57" s="22"/>
      <c r="BV57" s="22"/>
      <c r="BW57" s="22"/>
      <c r="BX57" s="22"/>
      <c r="BY57" s="22"/>
      <c r="BZ57" s="22"/>
      <c r="CA57" s="22"/>
      <c r="CB57" s="22"/>
      <c r="CC57" s="22"/>
      <c r="CD57" s="23"/>
      <c r="CE57" s="21" t="s">
        <v>93</v>
      </c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3"/>
    </row>
    <row r="58" spans="1:105" s="4" customFormat="1" ht="12.75">
      <c r="A58" s="33">
        <v>1</v>
      </c>
      <c r="B58" s="33"/>
      <c r="C58" s="33"/>
      <c r="D58" s="33"/>
      <c r="E58" s="33"/>
      <c r="F58" s="33"/>
      <c r="G58" s="33"/>
      <c r="H58" s="33">
        <v>2</v>
      </c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>
        <v>3</v>
      </c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>
        <v>4</v>
      </c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>
        <v>5</v>
      </c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</row>
    <row r="59" spans="1:105" s="5" customFormat="1" ht="15" customHeight="1">
      <c r="A59" s="19"/>
      <c r="B59" s="19"/>
      <c r="C59" s="19"/>
      <c r="D59" s="19"/>
      <c r="E59" s="19"/>
      <c r="F59" s="19"/>
      <c r="G59" s="19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</row>
    <row r="60" spans="1:105" s="5" customFormat="1" ht="10.5" customHeight="1">
      <c r="A60" s="19"/>
      <c r="B60" s="19"/>
      <c r="C60" s="19"/>
      <c r="D60" s="19"/>
      <c r="E60" s="19"/>
      <c r="F60" s="19"/>
      <c r="G60" s="19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</row>
    <row r="61" spans="1:105" s="5" customFormat="1" ht="15" customHeight="1">
      <c r="A61" s="19"/>
      <c r="B61" s="19"/>
      <c r="C61" s="19"/>
      <c r="D61" s="19"/>
      <c r="E61" s="19"/>
      <c r="F61" s="19"/>
      <c r="G61" s="19"/>
      <c r="H61" s="17" t="s">
        <v>12</v>
      </c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8"/>
      <c r="BD61" s="15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 t="s">
        <v>13</v>
      </c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5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</row>
    <row r="63" spans="1:105" s="6" customFormat="1" ht="14.25">
      <c r="A63" s="36" t="s">
        <v>61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</row>
    <row r="64" ht="6" customHeight="1"/>
    <row r="65" spans="1:105" s="6" customFormat="1" ht="14.25">
      <c r="A65" s="6" t="s">
        <v>16</v>
      </c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</row>
    <row r="66" spans="24:105" s="6" customFormat="1" ht="6" customHeight="1"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</row>
    <row r="67" spans="1:105" s="6" customFormat="1" ht="14.25">
      <c r="A67" s="39" t="s">
        <v>15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</row>
    <row r="68" ht="10.5" customHeight="1"/>
    <row r="69" spans="1:105" s="3" customFormat="1" ht="45" customHeight="1">
      <c r="A69" s="21" t="s">
        <v>0</v>
      </c>
      <c r="B69" s="22"/>
      <c r="C69" s="22"/>
      <c r="D69" s="22"/>
      <c r="E69" s="22"/>
      <c r="F69" s="22"/>
      <c r="G69" s="23"/>
      <c r="H69" s="21" t="s">
        <v>55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3"/>
      <c r="BD69" s="21" t="s">
        <v>56</v>
      </c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3"/>
      <c r="BT69" s="21" t="s">
        <v>57</v>
      </c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3"/>
      <c r="CJ69" s="21" t="s">
        <v>54</v>
      </c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3"/>
    </row>
    <row r="70" spans="1:105" s="4" customFormat="1" ht="12.75">
      <c r="A70" s="33">
        <v>1</v>
      </c>
      <c r="B70" s="33"/>
      <c r="C70" s="33"/>
      <c r="D70" s="33"/>
      <c r="E70" s="33"/>
      <c r="F70" s="33"/>
      <c r="G70" s="33"/>
      <c r="H70" s="33">
        <v>2</v>
      </c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>
        <v>3</v>
      </c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>
        <v>4</v>
      </c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>
        <v>5</v>
      </c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</row>
    <row r="71" spans="1:105" s="5" customFormat="1" ht="15" customHeight="1">
      <c r="A71" s="19"/>
      <c r="B71" s="19"/>
      <c r="C71" s="19"/>
      <c r="D71" s="19"/>
      <c r="E71" s="19"/>
      <c r="F71" s="19"/>
      <c r="G71" s="19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</row>
    <row r="72" spans="1:105" s="5" customFormat="1" ht="15" customHeight="1">
      <c r="A72" s="19"/>
      <c r="B72" s="19"/>
      <c r="C72" s="19"/>
      <c r="D72" s="19"/>
      <c r="E72" s="19"/>
      <c r="F72" s="19"/>
      <c r="G72" s="19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</row>
    <row r="73" spans="1:105" s="5" customFormat="1" ht="15" customHeight="1">
      <c r="A73" s="19"/>
      <c r="B73" s="19"/>
      <c r="C73" s="19"/>
      <c r="D73" s="19"/>
      <c r="E73" s="19"/>
      <c r="F73" s="19"/>
      <c r="G73" s="19"/>
      <c r="H73" s="17" t="s">
        <v>12</v>
      </c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8"/>
      <c r="BD73" s="14" t="s">
        <v>13</v>
      </c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 t="s">
        <v>13</v>
      </c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</row>
    <row r="75" spans="1:105" s="6" customFormat="1" ht="27" customHeight="1">
      <c r="A75" s="55" t="s">
        <v>62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</row>
    <row r="76" ht="6" customHeight="1"/>
    <row r="77" spans="1:105" s="6" customFormat="1" ht="14.25">
      <c r="A77" s="6" t="s">
        <v>16</v>
      </c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</row>
    <row r="78" spans="24:105" s="6" customFormat="1" ht="6" customHeight="1"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</row>
    <row r="79" spans="1:105" s="6" customFormat="1" ht="14.25">
      <c r="A79" s="39" t="s">
        <v>15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</row>
    <row r="80" ht="10.5" customHeight="1"/>
    <row r="81" spans="1:105" s="3" customFormat="1" ht="45" customHeight="1">
      <c r="A81" s="21" t="s">
        <v>0</v>
      </c>
      <c r="B81" s="22"/>
      <c r="C81" s="22"/>
      <c r="D81" s="22"/>
      <c r="E81" s="22"/>
      <c r="F81" s="22"/>
      <c r="G81" s="23"/>
      <c r="H81" s="21" t="s">
        <v>55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3"/>
      <c r="BD81" s="21" t="s">
        <v>56</v>
      </c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3"/>
      <c r="BT81" s="21" t="s">
        <v>57</v>
      </c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3"/>
      <c r="CJ81" s="21" t="s">
        <v>54</v>
      </c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3"/>
    </row>
    <row r="82" spans="1:105" s="4" customFormat="1" ht="12.75">
      <c r="A82" s="33">
        <v>1</v>
      </c>
      <c r="B82" s="33"/>
      <c r="C82" s="33"/>
      <c r="D82" s="33"/>
      <c r="E82" s="33"/>
      <c r="F82" s="33"/>
      <c r="G82" s="33"/>
      <c r="H82" s="33">
        <v>2</v>
      </c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>
        <v>3</v>
      </c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>
        <v>4</v>
      </c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>
        <v>5</v>
      </c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</row>
    <row r="83" spans="1:105" s="5" customFormat="1" ht="15" customHeight="1">
      <c r="A83" s="19"/>
      <c r="B83" s="19"/>
      <c r="C83" s="19"/>
      <c r="D83" s="19"/>
      <c r="E83" s="19"/>
      <c r="F83" s="19"/>
      <c r="G83" s="19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</row>
    <row r="84" spans="1:105" s="5" customFormat="1" ht="15" customHeight="1">
      <c r="A84" s="19"/>
      <c r="B84" s="19"/>
      <c r="C84" s="19"/>
      <c r="D84" s="19"/>
      <c r="E84" s="19"/>
      <c r="F84" s="19"/>
      <c r="G84" s="19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</row>
    <row r="85" spans="1:105" s="5" customFormat="1" ht="15" customHeight="1">
      <c r="A85" s="19"/>
      <c r="B85" s="19"/>
      <c r="C85" s="19"/>
      <c r="D85" s="19"/>
      <c r="E85" s="19"/>
      <c r="F85" s="19"/>
      <c r="G85" s="19"/>
      <c r="H85" s="17" t="s">
        <v>12</v>
      </c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8"/>
      <c r="BD85" s="14" t="s">
        <v>13</v>
      </c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 t="s">
        <v>13</v>
      </c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</row>
    <row r="87" spans="1:105" s="6" customFormat="1" ht="14.25">
      <c r="A87" s="36" t="s">
        <v>63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</row>
    <row r="88" ht="6" customHeight="1"/>
    <row r="89" spans="1:105" s="6" customFormat="1" ht="14.25">
      <c r="A89" s="6" t="s">
        <v>16</v>
      </c>
      <c r="X89" s="37" t="s">
        <v>97</v>
      </c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</row>
    <row r="90" spans="24:105" s="6" customFormat="1" ht="6" customHeight="1"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</row>
    <row r="91" spans="1:105" s="6" customFormat="1" ht="14.25">
      <c r="A91" s="39" t="s">
        <v>15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8">
        <v>4</v>
      </c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</row>
    <row r="92" ht="10.5" customHeight="1"/>
    <row r="93" spans="1:105" s="6" customFormat="1" ht="14.25">
      <c r="A93" s="36" t="s">
        <v>64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</row>
    <row r="94" ht="10.5" customHeight="1"/>
    <row r="95" spans="1:105" s="3" customFormat="1" ht="45" customHeight="1">
      <c r="A95" s="30" t="s">
        <v>0</v>
      </c>
      <c r="B95" s="31"/>
      <c r="C95" s="31"/>
      <c r="D95" s="31"/>
      <c r="E95" s="31"/>
      <c r="F95" s="31"/>
      <c r="G95" s="32"/>
      <c r="H95" s="30" t="s">
        <v>19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2"/>
      <c r="AP95" s="30" t="s">
        <v>66</v>
      </c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2"/>
      <c r="BF95" s="30" t="s">
        <v>67</v>
      </c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2"/>
      <c r="BV95" s="30" t="s">
        <v>68</v>
      </c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2"/>
      <c r="CL95" s="30" t="s">
        <v>22</v>
      </c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2"/>
    </row>
    <row r="96" spans="1:105" s="4" customFormat="1" ht="12.75">
      <c r="A96" s="33">
        <v>1</v>
      </c>
      <c r="B96" s="33"/>
      <c r="C96" s="33"/>
      <c r="D96" s="33"/>
      <c r="E96" s="33"/>
      <c r="F96" s="33"/>
      <c r="G96" s="33"/>
      <c r="H96" s="33">
        <v>2</v>
      </c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>
        <v>3</v>
      </c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>
        <v>4</v>
      </c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>
        <v>5</v>
      </c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>
        <v>6</v>
      </c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</row>
    <row r="97" spans="1:105" s="5" customFormat="1" ht="15" customHeight="1">
      <c r="A97" s="19" t="s">
        <v>31</v>
      </c>
      <c r="B97" s="19"/>
      <c r="C97" s="19"/>
      <c r="D97" s="19"/>
      <c r="E97" s="19"/>
      <c r="F97" s="19"/>
      <c r="G97" s="19"/>
      <c r="H97" s="20" t="s">
        <v>99</v>
      </c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14">
        <v>2</v>
      </c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>
        <v>12</v>
      </c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5">
        <v>1500</v>
      </c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>
        <v>36000</v>
      </c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</row>
    <row r="98" spans="1:105" s="5" customFormat="1" ht="15" customHeight="1">
      <c r="A98" s="19" t="s">
        <v>35</v>
      </c>
      <c r="B98" s="19"/>
      <c r="C98" s="19"/>
      <c r="D98" s="19"/>
      <c r="E98" s="19"/>
      <c r="F98" s="19"/>
      <c r="G98" s="19"/>
      <c r="H98" s="20" t="s">
        <v>100</v>
      </c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14">
        <v>1</v>
      </c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>
        <v>12</v>
      </c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5">
        <v>2800</v>
      </c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>
        <v>33600</v>
      </c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</row>
    <row r="99" spans="1:105" s="5" customFormat="1" ht="15" customHeight="1">
      <c r="A99" s="19"/>
      <c r="B99" s="19"/>
      <c r="C99" s="19"/>
      <c r="D99" s="19"/>
      <c r="E99" s="19"/>
      <c r="F99" s="19"/>
      <c r="G99" s="19"/>
      <c r="H99" s="78" t="s">
        <v>65</v>
      </c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80"/>
      <c r="AP99" s="14" t="s">
        <v>13</v>
      </c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 t="s">
        <v>13</v>
      </c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 t="s">
        <v>13</v>
      </c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5">
        <f>CL97+CL98</f>
        <v>69600</v>
      </c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</row>
    <row r="100" ht="10.5" customHeight="1"/>
    <row r="101" spans="1:105" s="6" customFormat="1" ht="14.25">
      <c r="A101" s="36" t="s">
        <v>69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</row>
    <row r="102" ht="10.5" customHeight="1"/>
    <row r="103" spans="1:105" s="3" customFormat="1" ht="45" customHeight="1">
      <c r="A103" s="21" t="s">
        <v>0</v>
      </c>
      <c r="B103" s="22"/>
      <c r="C103" s="22"/>
      <c r="D103" s="22"/>
      <c r="E103" s="22"/>
      <c r="F103" s="22"/>
      <c r="G103" s="23"/>
      <c r="H103" s="21" t="s">
        <v>19</v>
      </c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3"/>
      <c r="BD103" s="21" t="s">
        <v>70</v>
      </c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3"/>
      <c r="BT103" s="21" t="s">
        <v>71</v>
      </c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3"/>
      <c r="CJ103" s="21" t="s">
        <v>53</v>
      </c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3"/>
    </row>
    <row r="104" spans="1:105" s="4" customFormat="1" ht="12.75">
      <c r="A104" s="33">
        <v>1</v>
      </c>
      <c r="B104" s="33"/>
      <c r="C104" s="33"/>
      <c r="D104" s="33"/>
      <c r="E104" s="33"/>
      <c r="F104" s="33"/>
      <c r="G104" s="33"/>
      <c r="H104" s="33">
        <v>2</v>
      </c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>
        <v>3</v>
      </c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>
        <v>4</v>
      </c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>
        <v>5</v>
      </c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</row>
    <row r="105" spans="1:105" s="5" customFormat="1" ht="15" customHeight="1">
      <c r="A105" s="19"/>
      <c r="B105" s="19"/>
      <c r="C105" s="19"/>
      <c r="D105" s="19"/>
      <c r="E105" s="19"/>
      <c r="F105" s="19"/>
      <c r="G105" s="19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</row>
    <row r="106" spans="1:105" s="5" customFormat="1" ht="15" customHeight="1">
      <c r="A106" s="19"/>
      <c r="B106" s="19"/>
      <c r="C106" s="19"/>
      <c r="D106" s="19"/>
      <c r="E106" s="19"/>
      <c r="F106" s="19"/>
      <c r="G106" s="19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</row>
    <row r="107" spans="1:105" s="5" customFormat="1" ht="15" customHeight="1">
      <c r="A107" s="19"/>
      <c r="B107" s="19"/>
      <c r="C107" s="19"/>
      <c r="D107" s="19"/>
      <c r="E107" s="19"/>
      <c r="F107" s="19"/>
      <c r="G107" s="19"/>
      <c r="H107" s="17" t="s">
        <v>12</v>
      </c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8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</row>
    <row r="108" ht="10.5" customHeight="1"/>
    <row r="109" spans="1:105" s="6" customFormat="1" ht="14.25">
      <c r="A109" s="36" t="s">
        <v>72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</row>
    <row r="110" ht="10.5" customHeight="1"/>
    <row r="111" spans="1:105" s="3" customFormat="1" ht="45" customHeight="1">
      <c r="A111" s="30" t="s">
        <v>0</v>
      </c>
      <c r="B111" s="31"/>
      <c r="C111" s="31"/>
      <c r="D111" s="31"/>
      <c r="E111" s="31"/>
      <c r="F111" s="31"/>
      <c r="G111" s="32"/>
      <c r="H111" s="30" t="s">
        <v>55</v>
      </c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2"/>
      <c r="AP111" s="30" t="s">
        <v>73</v>
      </c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2"/>
      <c r="BF111" s="30" t="s">
        <v>74</v>
      </c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2"/>
      <c r="BV111" s="30" t="s">
        <v>75</v>
      </c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2"/>
      <c r="CL111" s="30" t="s">
        <v>76</v>
      </c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2"/>
    </row>
    <row r="112" spans="1:105" s="4" customFormat="1" ht="12.75">
      <c r="A112" s="33">
        <v>1</v>
      </c>
      <c r="B112" s="33"/>
      <c r="C112" s="33"/>
      <c r="D112" s="33"/>
      <c r="E112" s="33"/>
      <c r="F112" s="33"/>
      <c r="G112" s="33"/>
      <c r="H112" s="33">
        <v>2</v>
      </c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>
        <v>4</v>
      </c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>
        <v>5</v>
      </c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>
        <v>6</v>
      </c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>
        <v>6</v>
      </c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</row>
    <row r="113" spans="1:105" s="5" customFormat="1" ht="15" customHeight="1">
      <c r="A113" s="19"/>
      <c r="B113" s="19"/>
      <c r="C113" s="19"/>
      <c r="D113" s="19"/>
      <c r="E113" s="19"/>
      <c r="F113" s="19"/>
      <c r="G113" s="19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75"/>
      <c r="CM113" s="75"/>
      <c r="CN113" s="75"/>
      <c r="CO113" s="75"/>
      <c r="CP113" s="75"/>
      <c r="CQ113" s="75"/>
      <c r="CR113" s="75"/>
      <c r="CS113" s="75"/>
      <c r="CT113" s="75"/>
      <c r="CU113" s="75"/>
      <c r="CV113" s="75"/>
      <c r="CW113" s="75"/>
      <c r="CX113" s="75"/>
      <c r="CY113" s="75"/>
      <c r="CZ113" s="75"/>
      <c r="DA113" s="75"/>
    </row>
    <row r="114" spans="1:105" s="5" customFormat="1" ht="15" customHeight="1">
      <c r="A114" s="19"/>
      <c r="B114" s="19"/>
      <c r="C114" s="19"/>
      <c r="D114" s="19"/>
      <c r="E114" s="19"/>
      <c r="F114" s="19"/>
      <c r="G114" s="19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75"/>
      <c r="CM114" s="75"/>
      <c r="CN114" s="75"/>
      <c r="CO114" s="75"/>
      <c r="CP114" s="75"/>
      <c r="CQ114" s="75"/>
      <c r="CR114" s="75"/>
      <c r="CS114" s="75"/>
      <c r="CT114" s="75"/>
      <c r="CU114" s="75"/>
      <c r="CV114" s="75"/>
      <c r="CW114" s="75"/>
      <c r="CX114" s="75"/>
      <c r="CY114" s="75"/>
      <c r="CZ114" s="75"/>
      <c r="DA114" s="75"/>
    </row>
    <row r="115" spans="1:105" s="5" customFormat="1" ht="15" customHeight="1">
      <c r="A115" s="19"/>
      <c r="B115" s="19"/>
      <c r="C115" s="19"/>
      <c r="D115" s="19"/>
      <c r="E115" s="19"/>
      <c r="F115" s="19"/>
      <c r="G115" s="19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  <c r="BQ115" s="81"/>
      <c r="BR115" s="81"/>
      <c r="BS115" s="81"/>
      <c r="BT115" s="81"/>
      <c r="BU115" s="81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75"/>
      <c r="CM115" s="75"/>
      <c r="CN115" s="75"/>
      <c r="CO115" s="75"/>
      <c r="CP115" s="75"/>
      <c r="CQ115" s="75"/>
      <c r="CR115" s="75"/>
      <c r="CS115" s="75"/>
      <c r="CT115" s="75"/>
      <c r="CU115" s="75"/>
      <c r="CV115" s="75"/>
      <c r="CW115" s="75"/>
      <c r="CX115" s="75"/>
      <c r="CY115" s="75"/>
      <c r="CZ115" s="75"/>
      <c r="DA115" s="75"/>
    </row>
    <row r="116" spans="1:105" s="5" customFormat="1" ht="15" customHeight="1">
      <c r="A116" s="19"/>
      <c r="B116" s="19"/>
      <c r="C116" s="19"/>
      <c r="D116" s="19"/>
      <c r="E116" s="19"/>
      <c r="F116" s="19"/>
      <c r="G116" s="19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81"/>
      <c r="BU116" s="81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75"/>
      <c r="CM116" s="75"/>
      <c r="CN116" s="75"/>
      <c r="CO116" s="75"/>
      <c r="CP116" s="75"/>
      <c r="CQ116" s="75"/>
      <c r="CR116" s="75"/>
      <c r="CS116" s="75"/>
      <c r="CT116" s="75"/>
      <c r="CU116" s="75"/>
      <c r="CV116" s="75"/>
      <c r="CW116" s="75"/>
      <c r="CX116" s="75"/>
      <c r="CY116" s="75"/>
      <c r="CZ116" s="75"/>
      <c r="DA116" s="75"/>
    </row>
    <row r="117" spans="1:105" s="5" customFormat="1" ht="15" customHeight="1">
      <c r="A117" s="19"/>
      <c r="B117" s="19"/>
      <c r="C117" s="19"/>
      <c r="D117" s="19"/>
      <c r="E117" s="19"/>
      <c r="F117" s="19"/>
      <c r="G117" s="19"/>
      <c r="H117" s="16" t="s">
        <v>12</v>
      </c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8"/>
      <c r="AP117" s="14" t="s">
        <v>13</v>
      </c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 t="s">
        <v>13</v>
      </c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 t="s">
        <v>13</v>
      </c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75"/>
      <c r="CM117" s="75"/>
      <c r="CN117" s="75"/>
      <c r="CO117" s="75"/>
      <c r="CP117" s="75"/>
      <c r="CQ117" s="75"/>
      <c r="CR117" s="75"/>
      <c r="CS117" s="75"/>
      <c r="CT117" s="75"/>
      <c r="CU117" s="75"/>
      <c r="CV117" s="75"/>
      <c r="CW117" s="75"/>
      <c r="CX117" s="75"/>
      <c r="CY117" s="75"/>
      <c r="CZ117" s="75"/>
      <c r="DA117" s="75"/>
    </row>
    <row r="119" spans="1:105" s="6" customFormat="1" ht="14.25">
      <c r="A119" s="36" t="s">
        <v>80</v>
      </c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</row>
    <row r="120" ht="10.5" customHeight="1"/>
    <row r="121" spans="1:105" s="3" customFormat="1" ht="45" customHeight="1">
      <c r="A121" s="21" t="s">
        <v>0</v>
      </c>
      <c r="B121" s="22"/>
      <c r="C121" s="22"/>
      <c r="D121" s="22"/>
      <c r="E121" s="22"/>
      <c r="F121" s="22"/>
      <c r="G121" s="23"/>
      <c r="H121" s="21" t="s">
        <v>55</v>
      </c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3"/>
      <c r="BD121" s="21" t="s">
        <v>77</v>
      </c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3"/>
      <c r="BT121" s="21" t="s">
        <v>79</v>
      </c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3"/>
      <c r="CJ121" s="21" t="s">
        <v>78</v>
      </c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3"/>
    </row>
    <row r="122" spans="1:105" s="4" customFormat="1" ht="12.75">
      <c r="A122" s="33">
        <v>1</v>
      </c>
      <c r="B122" s="33"/>
      <c r="C122" s="33"/>
      <c r="D122" s="33"/>
      <c r="E122" s="33"/>
      <c r="F122" s="33"/>
      <c r="G122" s="33"/>
      <c r="H122" s="33">
        <v>2</v>
      </c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>
        <v>4</v>
      </c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>
        <v>5</v>
      </c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>
        <v>6</v>
      </c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</row>
    <row r="123" spans="1:105" s="5" customFormat="1" ht="15" customHeight="1">
      <c r="A123" s="19"/>
      <c r="B123" s="19"/>
      <c r="C123" s="19"/>
      <c r="D123" s="19"/>
      <c r="E123" s="19"/>
      <c r="F123" s="19"/>
      <c r="G123" s="19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</row>
    <row r="124" spans="1:105" s="5" customFormat="1" ht="15" customHeight="1">
      <c r="A124" s="19"/>
      <c r="B124" s="19"/>
      <c r="C124" s="19"/>
      <c r="D124" s="19"/>
      <c r="E124" s="19"/>
      <c r="F124" s="19"/>
      <c r="G124" s="19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</row>
    <row r="125" spans="1:105" s="5" customFormat="1" ht="15" customHeight="1">
      <c r="A125" s="19"/>
      <c r="B125" s="19"/>
      <c r="C125" s="19"/>
      <c r="D125" s="19"/>
      <c r="E125" s="19"/>
      <c r="F125" s="19"/>
      <c r="G125" s="19"/>
      <c r="H125" s="17" t="s">
        <v>12</v>
      </c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8"/>
      <c r="BD125" s="14" t="s">
        <v>13</v>
      </c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 t="s">
        <v>13</v>
      </c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 t="s">
        <v>13</v>
      </c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</row>
    <row r="127" spans="1:105" s="6" customFormat="1" ht="14.25">
      <c r="A127" s="36" t="s">
        <v>81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</row>
    <row r="128" ht="10.5" customHeight="1"/>
    <row r="129" spans="1:105" s="3" customFormat="1" ht="45" customHeight="1">
      <c r="A129" s="21" t="s">
        <v>0</v>
      </c>
      <c r="B129" s="22"/>
      <c r="C129" s="22"/>
      <c r="D129" s="22"/>
      <c r="E129" s="22"/>
      <c r="F129" s="22"/>
      <c r="G129" s="23"/>
      <c r="H129" s="21" t="s">
        <v>19</v>
      </c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3"/>
      <c r="BD129" s="21" t="s">
        <v>82</v>
      </c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3"/>
      <c r="BT129" s="21" t="s">
        <v>83</v>
      </c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3"/>
      <c r="CJ129" s="21" t="s">
        <v>84</v>
      </c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3"/>
    </row>
    <row r="130" spans="1:105" s="4" customFormat="1" ht="12.75">
      <c r="A130" s="33">
        <v>1</v>
      </c>
      <c r="B130" s="33"/>
      <c r="C130" s="33"/>
      <c r="D130" s="33"/>
      <c r="E130" s="33"/>
      <c r="F130" s="33"/>
      <c r="G130" s="33"/>
      <c r="H130" s="33">
        <v>2</v>
      </c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>
        <v>3</v>
      </c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>
        <v>4</v>
      </c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>
        <v>5</v>
      </c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</row>
    <row r="131" spans="1:105" s="5" customFormat="1" ht="15" customHeight="1">
      <c r="A131" s="19" t="s">
        <v>31</v>
      </c>
      <c r="B131" s="19"/>
      <c r="C131" s="19"/>
      <c r="D131" s="19"/>
      <c r="E131" s="19"/>
      <c r="F131" s="19"/>
      <c r="G131" s="19"/>
      <c r="H131" s="20" t="s">
        <v>103</v>
      </c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14">
        <v>10</v>
      </c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>
        <v>1</v>
      </c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5">
        <v>20000</v>
      </c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</row>
    <row r="132" spans="1:105" s="5" customFormat="1" ht="15" customHeight="1">
      <c r="A132" s="19" t="s">
        <v>35</v>
      </c>
      <c r="B132" s="19"/>
      <c r="C132" s="19"/>
      <c r="D132" s="19"/>
      <c r="E132" s="19"/>
      <c r="F132" s="19"/>
      <c r="G132" s="19"/>
      <c r="H132" s="20" t="s">
        <v>117</v>
      </c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14">
        <v>10</v>
      </c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>
        <v>1</v>
      </c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5">
        <v>15000</v>
      </c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</row>
    <row r="133" spans="1:105" s="5" customFormat="1" ht="15" customHeight="1">
      <c r="A133" s="19"/>
      <c r="B133" s="19"/>
      <c r="C133" s="19"/>
      <c r="D133" s="19"/>
      <c r="E133" s="19"/>
      <c r="F133" s="19"/>
      <c r="G133" s="19"/>
      <c r="H133" s="17" t="s">
        <v>12</v>
      </c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8"/>
      <c r="BD133" s="14" t="s">
        <v>13</v>
      </c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 t="s">
        <v>13</v>
      </c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5">
        <f>CJ131+CJ132</f>
        <v>35000</v>
      </c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</row>
    <row r="135" spans="1:105" s="6" customFormat="1" ht="14.25">
      <c r="A135" s="36" t="s">
        <v>85</v>
      </c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</row>
    <row r="136" ht="10.5" customHeight="1"/>
    <row r="137" spans="1:105" ht="30" customHeight="1">
      <c r="A137" s="21" t="s">
        <v>0</v>
      </c>
      <c r="B137" s="22"/>
      <c r="C137" s="22"/>
      <c r="D137" s="22"/>
      <c r="E137" s="22"/>
      <c r="F137" s="22"/>
      <c r="G137" s="23"/>
      <c r="H137" s="21" t="s">
        <v>19</v>
      </c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3"/>
      <c r="BT137" s="21" t="s">
        <v>87</v>
      </c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3"/>
      <c r="CJ137" s="21" t="s">
        <v>88</v>
      </c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3"/>
    </row>
    <row r="138" spans="1:105" s="1" customFormat="1" ht="12.75">
      <c r="A138" s="33">
        <v>1</v>
      </c>
      <c r="B138" s="33"/>
      <c r="C138" s="33"/>
      <c r="D138" s="33"/>
      <c r="E138" s="33"/>
      <c r="F138" s="33"/>
      <c r="G138" s="33"/>
      <c r="H138" s="33">
        <v>2</v>
      </c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>
        <v>3</v>
      </c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>
        <v>4</v>
      </c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</row>
    <row r="139" spans="1:105" ht="15" customHeight="1">
      <c r="A139" s="19" t="s">
        <v>31</v>
      </c>
      <c r="B139" s="19"/>
      <c r="C139" s="19"/>
      <c r="D139" s="19"/>
      <c r="E139" s="19"/>
      <c r="F139" s="19"/>
      <c r="G139" s="19"/>
      <c r="H139" s="43" t="s">
        <v>102</v>
      </c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5"/>
      <c r="BT139" s="46">
        <v>1</v>
      </c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8"/>
      <c r="CJ139" s="49">
        <v>2000</v>
      </c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1"/>
    </row>
    <row r="140" spans="1:105" ht="15" customHeight="1">
      <c r="A140" s="19" t="s">
        <v>35</v>
      </c>
      <c r="B140" s="19"/>
      <c r="C140" s="19"/>
      <c r="D140" s="19"/>
      <c r="E140" s="19"/>
      <c r="F140" s="19"/>
      <c r="G140" s="19"/>
      <c r="H140" s="43" t="s">
        <v>113</v>
      </c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5"/>
      <c r="BT140" s="14">
        <v>2</v>
      </c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5">
        <v>2000</v>
      </c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</row>
    <row r="141" spans="1:105" ht="24" customHeight="1">
      <c r="A141" s="19" t="s">
        <v>41</v>
      </c>
      <c r="B141" s="19"/>
      <c r="C141" s="19"/>
      <c r="D141" s="19"/>
      <c r="E141" s="19"/>
      <c r="F141" s="19"/>
      <c r="G141" s="19"/>
      <c r="H141" s="43" t="s">
        <v>114</v>
      </c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5"/>
      <c r="BT141" s="14">
        <v>2</v>
      </c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5">
        <v>28500</v>
      </c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</row>
    <row r="142" spans="1:105" ht="15" customHeight="1">
      <c r="A142" s="19" t="s">
        <v>115</v>
      </c>
      <c r="B142" s="19"/>
      <c r="C142" s="19"/>
      <c r="D142" s="19"/>
      <c r="E142" s="19"/>
      <c r="F142" s="19"/>
      <c r="G142" s="19"/>
      <c r="H142" s="43" t="s">
        <v>101</v>
      </c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5"/>
      <c r="BT142" s="14">
        <v>1</v>
      </c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5">
        <v>100000</v>
      </c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</row>
    <row r="143" spans="1:105" ht="15" customHeight="1">
      <c r="A143" s="19" t="s">
        <v>105</v>
      </c>
      <c r="B143" s="19"/>
      <c r="C143" s="19"/>
      <c r="D143" s="19"/>
      <c r="E143" s="19"/>
      <c r="F143" s="19"/>
      <c r="G143" s="19"/>
      <c r="H143" s="43" t="s">
        <v>104</v>
      </c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5"/>
      <c r="BT143" s="14">
        <v>1</v>
      </c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5">
        <v>25000</v>
      </c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</row>
    <row r="144" spans="1:105" ht="27.75" customHeight="1">
      <c r="A144" s="19" t="s">
        <v>116</v>
      </c>
      <c r="B144" s="19"/>
      <c r="C144" s="19"/>
      <c r="D144" s="19"/>
      <c r="E144" s="19"/>
      <c r="F144" s="19"/>
      <c r="G144" s="19"/>
      <c r="H144" s="43" t="s">
        <v>106</v>
      </c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5"/>
      <c r="BT144" s="14">
        <v>1</v>
      </c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5">
        <v>101000</v>
      </c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</row>
    <row r="145" spans="1:105" ht="15" customHeight="1">
      <c r="A145" s="19"/>
      <c r="B145" s="19"/>
      <c r="C145" s="19"/>
      <c r="D145" s="19"/>
      <c r="E145" s="19"/>
      <c r="F145" s="19"/>
      <c r="G145" s="19"/>
      <c r="H145" s="52" t="s">
        <v>12</v>
      </c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4"/>
      <c r="BT145" s="14" t="s">
        <v>13</v>
      </c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5">
        <f>SUM(CJ139:DA144)</f>
        <v>258500</v>
      </c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</row>
    <row r="147" spans="1:105" ht="12" customHeight="1">
      <c r="A147" s="55" t="s">
        <v>89</v>
      </c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</row>
    <row r="149" spans="1:105" ht="12" customHeight="1">
      <c r="A149" s="21" t="s">
        <v>0</v>
      </c>
      <c r="B149" s="22"/>
      <c r="C149" s="22"/>
      <c r="D149" s="22"/>
      <c r="E149" s="22"/>
      <c r="F149" s="22"/>
      <c r="G149" s="23"/>
      <c r="H149" s="21" t="s">
        <v>19</v>
      </c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3"/>
      <c r="BD149" s="21" t="s">
        <v>77</v>
      </c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3"/>
      <c r="BT149" s="21" t="s">
        <v>90</v>
      </c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3"/>
      <c r="CJ149" s="21" t="s">
        <v>91</v>
      </c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3"/>
    </row>
    <row r="150" spans="1:105" ht="12" customHeight="1">
      <c r="A150" s="33"/>
      <c r="B150" s="33"/>
      <c r="C150" s="33"/>
      <c r="D150" s="33"/>
      <c r="E150" s="33"/>
      <c r="F150" s="33"/>
      <c r="G150" s="33"/>
      <c r="H150" s="33">
        <v>1</v>
      </c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>
        <v>2</v>
      </c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>
        <v>3</v>
      </c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>
        <v>4</v>
      </c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</row>
    <row r="151" spans="1:105" ht="12" customHeight="1">
      <c r="A151" s="40" t="s">
        <v>31</v>
      </c>
      <c r="B151" s="41"/>
      <c r="C151" s="41"/>
      <c r="D151" s="41"/>
      <c r="E151" s="41"/>
      <c r="F151" s="41"/>
      <c r="G151" s="42"/>
      <c r="H151" s="43" t="s">
        <v>107</v>
      </c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5"/>
      <c r="BD151" s="46">
        <v>100</v>
      </c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8"/>
      <c r="BT151" s="46">
        <v>300</v>
      </c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8"/>
      <c r="CJ151" s="49">
        <v>30000</v>
      </c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1"/>
    </row>
    <row r="152" spans="1:105" ht="12" customHeight="1">
      <c r="A152" s="40" t="s">
        <v>35</v>
      </c>
      <c r="B152" s="41"/>
      <c r="C152" s="41"/>
      <c r="D152" s="41"/>
      <c r="E152" s="41"/>
      <c r="F152" s="41"/>
      <c r="G152" s="42"/>
      <c r="H152" s="43" t="s">
        <v>118</v>
      </c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5"/>
      <c r="BD152" s="46">
        <v>4</v>
      </c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8"/>
      <c r="BT152" s="46">
        <v>10000</v>
      </c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8"/>
      <c r="CJ152" s="49">
        <v>40000</v>
      </c>
      <c r="CK152" s="50"/>
      <c r="CL152" s="50"/>
      <c r="CM152" s="50"/>
      <c r="CN152" s="50"/>
      <c r="CO152" s="50"/>
      <c r="CP152" s="50"/>
      <c r="CQ152" s="50"/>
      <c r="CR152" s="50"/>
      <c r="CS152" s="50"/>
      <c r="CT152" s="50"/>
      <c r="CU152" s="50"/>
      <c r="CV152" s="50"/>
      <c r="CW152" s="50"/>
      <c r="CX152" s="50"/>
      <c r="CY152" s="50"/>
      <c r="CZ152" s="50"/>
      <c r="DA152" s="51"/>
    </row>
    <row r="153" spans="1:105" ht="12" customHeight="1">
      <c r="A153" s="40" t="s">
        <v>41</v>
      </c>
      <c r="B153" s="41"/>
      <c r="C153" s="41"/>
      <c r="D153" s="41"/>
      <c r="E153" s="41"/>
      <c r="F153" s="41"/>
      <c r="G153" s="42"/>
      <c r="H153" s="43" t="s">
        <v>119</v>
      </c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5"/>
      <c r="BD153" s="46">
        <v>150</v>
      </c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8"/>
      <c r="BT153" s="46">
        <v>200</v>
      </c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8"/>
      <c r="CJ153" s="49">
        <v>30000</v>
      </c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  <c r="CX153" s="50"/>
      <c r="CY153" s="50"/>
      <c r="CZ153" s="50"/>
      <c r="DA153" s="51"/>
    </row>
    <row r="154" spans="1:105" ht="12" customHeight="1">
      <c r="A154" s="40"/>
      <c r="B154" s="41"/>
      <c r="C154" s="41"/>
      <c r="D154" s="41"/>
      <c r="E154" s="41"/>
      <c r="F154" s="41"/>
      <c r="G154" s="42"/>
      <c r="H154" s="16" t="s">
        <v>12</v>
      </c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8"/>
      <c r="BD154" s="46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8"/>
      <c r="BT154" s="46" t="s">
        <v>13</v>
      </c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8"/>
      <c r="CJ154" s="49">
        <f>SUM(CJ151:DA153)</f>
        <v>100000</v>
      </c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1"/>
    </row>
    <row r="156" spans="1:105" s="6" customFormat="1" ht="28.5" customHeight="1">
      <c r="A156" s="55" t="s">
        <v>111</v>
      </c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  <c r="CC156" s="55"/>
      <c r="CD156" s="55"/>
      <c r="CE156" s="55"/>
      <c r="CF156" s="55"/>
      <c r="CG156" s="55"/>
      <c r="CH156" s="55"/>
      <c r="CI156" s="55"/>
      <c r="CJ156" s="55"/>
      <c r="CK156" s="55"/>
      <c r="CL156" s="55"/>
      <c r="CM156" s="55"/>
      <c r="CN156" s="55"/>
      <c r="CO156" s="55"/>
      <c r="CP156" s="55"/>
      <c r="CQ156" s="55"/>
      <c r="CR156" s="55"/>
      <c r="CS156" s="55"/>
      <c r="CT156" s="55"/>
      <c r="CU156" s="55"/>
      <c r="CV156" s="55"/>
      <c r="CW156" s="55"/>
      <c r="CX156" s="55"/>
      <c r="CY156" s="55"/>
      <c r="CZ156" s="55"/>
      <c r="DA156" s="55"/>
    </row>
    <row r="157" ht="10.5" customHeight="1"/>
    <row r="158" spans="1:105" s="3" customFormat="1" ht="30" customHeight="1">
      <c r="A158" s="21" t="s">
        <v>0</v>
      </c>
      <c r="B158" s="22"/>
      <c r="C158" s="22"/>
      <c r="D158" s="22"/>
      <c r="E158" s="22"/>
      <c r="F158" s="22"/>
      <c r="G158" s="23"/>
      <c r="H158" s="21" t="s">
        <v>19</v>
      </c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3"/>
      <c r="BT158" s="21" t="s">
        <v>87</v>
      </c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3"/>
      <c r="CJ158" s="21" t="s">
        <v>88</v>
      </c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3"/>
    </row>
    <row r="159" spans="1:105" s="4" customFormat="1" ht="12.75">
      <c r="A159" s="33">
        <v>1</v>
      </c>
      <c r="B159" s="33"/>
      <c r="C159" s="33"/>
      <c r="D159" s="33"/>
      <c r="E159" s="33"/>
      <c r="F159" s="33"/>
      <c r="G159" s="33"/>
      <c r="H159" s="33">
        <v>2</v>
      </c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>
        <v>3</v>
      </c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>
        <v>4</v>
      </c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</row>
    <row r="160" spans="1:105" s="4" customFormat="1" ht="12.75">
      <c r="A160" s="19"/>
      <c r="B160" s="19"/>
      <c r="C160" s="19"/>
      <c r="D160" s="19"/>
      <c r="E160" s="19"/>
      <c r="F160" s="19"/>
      <c r="G160" s="19"/>
      <c r="H160" s="43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5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</row>
    <row r="161" spans="1:105" s="4" customFormat="1" ht="12.75">
      <c r="A161" s="19"/>
      <c r="B161" s="19"/>
      <c r="C161" s="19"/>
      <c r="D161" s="19"/>
      <c r="E161" s="19"/>
      <c r="F161" s="19"/>
      <c r="G161" s="19"/>
      <c r="H161" s="43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5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</row>
    <row r="162" spans="1:105" s="4" customFormat="1" ht="12.75" customHeight="1">
      <c r="A162" s="19"/>
      <c r="B162" s="19"/>
      <c r="C162" s="19"/>
      <c r="D162" s="19"/>
      <c r="E162" s="19"/>
      <c r="F162" s="19"/>
      <c r="G162" s="19"/>
      <c r="H162" s="43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5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</row>
    <row r="163" spans="1:105" s="5" customFormat="1" ht="15" customHeight="1">
      <c r="A163" s="19"/>
      <c r="B163" s="19"/>
      <c r="C163" s="19"/>
      <c r="D163" s="19"/>
      <c r="E163" s="19"/>
      <c r="F163" s="19"/>
      <c r="G163" s="19"/>
      <c r="H163" s="52" t="s">
        <v>12</v>
      </c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4"/>
      <c r="BT163" s="14" t="s">
        <v>13</v>
      </c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>
        <f>CJ160+CJ161+CJ162</f>
        <v>0</v>
      </c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</row>
    <row r="164" ht="12" customHeight="1">
      <c r="CJ164" s="2" t="s">
        <v>112</v>
      </c>
    </row>
  </sheetData>
  <sheetProtection/>
  <mergeCells count="487">
    <mergeCell ref="BD154:BS154"/>
    <mergeCell ref="BT154:CI154"/>
    <mergeCell ref="CJ154:DA154"/>
    <mergeCell ref="BF114:BU114"/>
    <mergeCell ref="BF115:BU115"/>
    <mergeCell ref="CJ145:DA145"/>
    <mergeCell ref="CJ139:DA139"/>
    <mergeCell ref="BT144:CI144"/>
    <mergeCell ref="CJ144:DA144"/>
    <mergeCell ref="BT137:CI137"/>
    <mergeCell ref="H114:AO114"/>
    <mergeCell ref="H115:AO115"/>
    <mergeCell ref="BD47:BS47"/>
    <mergeCell ref="BT47:CI47"/>
    <mergeCell ref="BV114:CK114"/>
    <mergeCell ref="BV115:CK115"/>
    <mergeCell ref="AP112:BE112"/>
    <mergeCell ref="A109:DA109"/>
    <mergeCell ref="BV111:CK111"/>
    <mergeCell ref="A47:G47"/>
    <mergeCell ref="BF112:BU112"/>
    <mergeCell ref="AP114:BE114"/>
    <mergeCell ref="A48:G48"/>
    <mergeCell ref="H48:BC48"/>
    <mergeCell ref="A113:G113"/>
    <mergeCell ref="H113:AO113"/>
    <mergeCell ref="A114:G114"/>
    <mergeCell ref="A112:G112"/>
    <mergeCell ref="BT139:CI139"/>
    <mergeCell ref="H112:AO112"/>
    <mergeCell ref="A115:G115"/>
    <mergeCell ref="A133:G133"/>
    <mergeCell ref="H130:BC130"/>
    <mergeCell ref="BD130:BS130"/>
    <mergeCell ref="A130:G130"/>
    <mergeCell ref="A119:DA119"/>
    <mergeCell ref="A121:G121"/>
    <mergeCell ref="H121:BC121"/>
    <mergeCell ref="A140:G140"/>
    <mergeCell ref="A139:G139"/>
    <mergeCell ref="A137:G137"/>
    <mergeCell ref="H137:BS137"/>
    <mergeCell ref="A138:G138"/>
    <mergeCell ref="H138:BS138"/>
    <mergeCell ref="CJ47:DA47"/>
    <mergeCell ref="CJ48:DA48"/>
    <mergeCell ref="BD48:BS48"/>
    <mergeCell ref="BT48:CI48"/>
    <mergeCell ref="BT138:CI138"/>
    <mergeCell ref="AP115:BE115"/>
    <mergeCell ref="CJ137:DA137"/>
    <mergeCell ref="A135:DA135"/>
    <mergeCell ref="BD121:BS121"/>
    <mergeCell ref="CL111:DA111"/>
    <mergeCell ref="A127:DA127"/>
    <mergeCell ref="A129:G129"/>
    <mergeCell ref="CJ159:DA159"/>
    <mergeCell ref="H145:BS145"/>
    <mergeCell ref="A150:G150"/>
    <mergeCell ref="H150:BC150"/>
    <mergeCell ref="BD150:BS150"/>
    <mergeCell ref="BT145:CI145"/>
    <mergeCell ref="H139:BS139"/>
    <mergeCell ref="H144:BS144"/>
    <mergeCell ref="BT141:CI141"/>
    <mergeCell ref="A151:G151"/>
    <mergeCell ref="H151:BC151"/>
    <mergeCell ref="BD151:BS151"/>
    <mergeCell ref="BT151:CI151"/>
    <mergeCell ref="CJ151:DA151"/>
    <mergeCell ref="CJ150:DA150"/>
    <mergeCell ref="BT150:CI150"/>
    <mergeCell ref="A145:G145"/>
    <mergeCell ref="H133:BC133"/>
    <mergeCell ref="BD133:BS133"/>
    <mergeCell ref="BT133:CI133"/>
    <mergeCell ref="BD149:BS149"/>
    <mergeCell ref="BT149:CI149"/>
    <mergeCell ref="BT140:CI140"/>
    <mergeCell ref="A147:DA147"/>
    <mergeCell ref="CJ149:DA149"/>
    <mergeCell ref="A149:G149"/>
    <mergeCell ref="H149:BC149"/>
    <mergeCell ref="A131:G131"/>
    <mergeCell ref="H131:BC131"/>
    <mergeCell ref="BD131:BS131"/>
    <mergeCell ref="BT131:CI131"/>
    <mergeCell ref="CJ131:DA131"/>
    <mergeCell ref="CJ133:DA133"/>
    <mergeCell ref="CJ138:DA138"/>
    <mergeCell ref="BT130:CI130"/>
    <mergeCell ref="CJ130:DA130"/>
    <mergeCell ref="H129:BC129"/>
    <mergeCell ref="BD129:BS129"/>
    <mergeCell ref="BT129:CI129"/>
    <mergeCell ref="CJ129:DA129"/>
    <mergeCell ref="CJ124:DA124"/>
    <mergeCell ref="A125:G125"/>
    <mergeCell ref="H125:BC125"/>
    <mergeCell ref="BD125:BS125"/>
    <mergeCell ref="BT125:CI125"/>
    <mergeCell ref="CJ125:DA125"/>
    <mergeCell ref="A124:G124"/>
    <mergeCell ref="H124:BC124"/>
    <mergeCell ref="BD124:BS124"/>
    <mergeCell ref="BT124:CI124"/>
    <mergeCell ref="CJ122:DA122"/>
    <mergeCell ref="A123:G123"/>
    <mergeCell ref="H123:BC123"/>
    <mergeCell ref="BD123:BS123"/>
    <mergeCell ref="BT123:CI123"/>
    <mergeCell ref="CJ123:DA123"/>
    <mergeCell ref="A122:G122"/>
    <mergeCell ref="H122:BC122"/>
    <mergeCell ref="BD122:BS122"/>
    <mergeCell ref="BT122:CI122"/>
    <mergeCell ref="BT121:CI121"/>
    <mergeCell ref="CJ121:DA121"/>
    <mergeCell ref="A116:G116"/>
    <mergeCell ref="H116:AO116"/>
    <mergeCell ref="A117:G117"/>
    <mergeCell ref="H117:AO117"/>
    <mergeCell ref="AP117:BE117"/>
    <mergeCell ref="BF117:BU117"/>
    <mergeCell ref="AP116:BE116"/>
    <mergeCell ref="BF116:BU116"/>
    <mergeCell ref="BV117:CK117"/>
    <mergeCell ref="CL117:DA117"/>
    <mergeCell ref="BV116:CK116"/>
    <mergeCell ref="CL116:DA116"/>
    <mergeCell ref="AP113:BE113"/>
    <mergeCell ref="BF113:BU113"/>
    <mergeCell ref="CL114:DA114"/>
    <mergeCell ref="CL115:DA115"/>
    <mergeCell ref="A111:G111"/>
    <mergeCell ref="H111:AO111"/>
    <mergeCell ref="AP111:BE111"/>
    <mergeCell ref="BF111:BU111"/>
    <mergeCell ref="BT107:CI107"/>
    <mergeCell ref="CJ105:DA105"/>
    <mergeCell ref="CJ106:DA106"/>
    <mergeCell ref="CJ107:DA107"/>
    <mergeCell ref="BT106:CI106"/>
    <mergeCell ref="A106:G106"/>
    <mergeCell ref="BV112:CK112"/>
    <mergeCell ref="CL112:DA112"/>
    <mergeCell ref="BV113:CK113"/>
    <mergeCell ref="CL113:DA113"/>
    <mergeCell ref="A105:G105"/>
    <mergeCell ref="H105:BC105"/>
    <mergeCell ref="BD105:BS105"/>
    <mergeCell ref="H107:BC107"/>
    <mergeCell ref="BD107:BS107"/>
    <mergeCell ref="A107:G107"/>
    <mergeCell ref="H106:BC106"/>
    <mergeCell ref="BD106:BS106"/>
    <mergeCell ref="A93:DA93"/>
    <mergeCell ref="H95:AO95"/>
    <mergeCell ref="AP95:BE95"/>
    <mergeCell ref="BF95:BU95"/>
    <mergeCell ref="BV95:CK95"/>
    <mergeCell ref="CL95:DA95"/>
    <mergeCell ref="A95:G95"/>
    <mergeCell ref="A96:G96"/>
    <mergeCell ref="BV97:CK97"/>
    <mergeCell ref="H96:AO96"/>
    <mergeCell ref="AP97:BE97"/>
    <mergeCell ref="BF97:BU97"/>
    <mergeCell ref="A99:G99"/>
    <mergeCell ref="H99:AO99"/>
    <mergeCell ref="AP99:BE99"/>
    <mergeCell ref="BF99:BU99"/>
    <mergeCell ref="BF96:BU96"/>
    <mergeCell ref="A103:G103"/>
    <mergeCell ref="H103:BC103"/>
    <mergeCell ref="BD103:BS103"/>
    <mergeCell ref="A97:G97"/>
    <mergeCell ref="A101:DA101"/>
    <mergeCell ref="A98:G98"/>
    <mergeCell ref="H98:AO98"/>
    <mergeCell ref="AP98:BE98"/>
    <mergeCell ref="H97:AO97"/>
    <mergeCell ref="BT104:CI104"/>
    <mergeCell ref="CJ104:DA104"/>
    <mergeCell ref="BT103:CI103"/>
    <mergeCell ref="BV96:CK96"/>
    <mergeCell ref="CL96:DA96"/>
    <mergeCell ref="CL97:DA97"/>
    <mergeCell ref="BV98:CK98"/>
    <mergeCell ref="CL98:DA98"/>
    <mergeCell ref="BV99:CK99"/>
    <mergeCell ref="CL99:DA99"/>
    <mergeCell ref="BT83:CI83"/>
    <mergeCell ref="A91:AO91"/>
    <mergeCell ref="AP91:DA91"/>
    <mergeCell ref="BT105:CI105"/>
    <mergeCell ref="CJ103:DA103"/>
    <mergeCell ref="BF98:BU98"/>
    <mergeCell ref="A104:G104"/>
    <mergeCell ref="H104:BC104"/>
    <mergeCell ref="AP96:BE96"/>
    <mergeCell ref="BD104:BS104"/>
    <mergeCell ref="BD70:BS70"/>
    <mergeCell ref="BT70:CI70"/>
    <mergeCell ref="CJ70:DA70"/>
    <mergeCell ref="CJ83:DA83"/>
    <mergeCell ref="A84:G84"/>
    <mergeCell ref="H84:BC84"/>
    <mergeCell ref="BD84:BS84"/>
    <mergeCell ref="BT84:CI84"/>
    <mergeCell ref="CJ84:DA84"/>
    <mergeCell ref="BD83:BS83"/>
    <mergeCell ref="CJ82:DA82"/>
    <mergeCell ref="BD82:BS82"/>
    <mergeCell ref="BT82:CI82"/>
    <mergeCell ref="BT71:CI71"/>
    <mergeCell ref="CJ71:DA71"/>
    <mergeCell ref="X77:DA77"/>
    <mergeCell ref="CJ72:DA72"/>
    <mergeCell ref="CJ73:DA73"/>
    <mergeCell ref="A75:DA75"/>
    <mergeCell ref="BD81:BS81"/>
    <mergeCell ref="BT73:CI73"/>
    <mergeCell ref="A72:G72"/>
    <mergeCell ref="H72:BC72"/>
    <mergeCell ref="CJ85:DA85"/>
    <mergeCell ref="A87:DA87"/>
    <mergeCell ref="X89:DA89"/>
    <mergeCell ref="A85:G85"/>
    <mergeCell ref="H85:BC85"/>
    <mergeCell ref="BD85:BS85"/>
    <mergeCell ref="BT85:CI85"/>
    <mergeCell ref="A79:AO79"/>
    <mergeCell ref="AP79:DA79"/>
    <mergeCell ref="CJ81:DA81"/>
    <mergeCell ref="BT81:CI81"/>
    <mergeCell ref="BD71:BS71"/>
    <mergeCell ref="BD72:BS72"/>
    <mergeCell ref="BT72:CI72"/>
    <mergeCell ref="A73:G73"/>
    <mergeCell ref="H73:BC73"/>
    <mergeCell ref="BD73:BS73"/>
    <mergeCell ref="A83:G83"/>
    <mergeCell ref="H83:BC83"/>
    <mergeCell ref="A70:G70"/>
    <mergeCell ref="H70:BC70"/>
    <mergeCell ref="A71:G71"/>
    <mergeCell ref="H71:BC71"/>
    <mergeCell ref="A82:G82"/>
    <mergeCell ref="H82:BC82"/>
    <mergeCell ref="A81:G81"/>
    <mergeCell ref="H81:BC81"/>
    <mergeCell ref="BT61:CD61"/>
    <mergeCell ref="CE61:DA61"/>
    <mergeCell ref="A60:G60"/>
    <mergeCell ref="H60:BC60"/>
    <mergeCell ref="A69:G69"/>
    <mergeCell ref="H69:BC69"/>
    <mergeCell ref="BD69:BS69"/>
    <mergeCell ref="BT69:CI69"/>
    <mergeCell ref="CJ69:DA69"/>
    <mergeCell ref="H59:BC59"/>
    <mergeCell ref="BD59:BS59"/>
    <mergeCell ref="BT59:CD59"/>
    <mergeCell ref="CE59:DA59"/>
    <mergeCell ref="A67:AO67"/>
    <mergeCell ref="AP67:DA67"/>
    <mergeCell ref="CE60:DA60"/>
    <mergeCell ref="A61:G61"/>
    <mergeCell ref="H61:BC61"/>
    <mergeCell ref="BD61:BS61"/>
    <mergeCell ref="A63:DA63"/>
    <mergeCell ref="X65:DA65"/>
    <mergeCell ref="BD60:BS60"/>
    <mergeCell ref="BT60:CD60"/>
    <mergeCell ref="A58:G58"/>
    <mergeCell ref="H58:BC58"/>
    <mergeCell ref="BD58:BS58"/>
    <mergeCell ref="BT58:CD58"/>
    <mergeCell ref="CE58:DA58"/>
    <mergeCell ref="A59:G59"/>
    <mergeCell ref="A57:G57"/>
    <mergeCell ref="H57:BC57"/>
    <mergeCell ref="BD57:BS57"/>
    <mergeCell ref="BT57:CD57"/>
    <mergeCell ref="CE57:DA57"/>
    <mergeCell ref="A49:G49"/>
    <mergeCell ref="A51:DA51"/>
    <mergeCell ref="X53:DA53"/>
    <mergeCell ref="H49:BC49"/>
    <mergeCell ref="BD49:BS49"/>
    <mergeCell ref="BT49:CI49"/>
    <mergeCell ref="CJ49:DA49"/>
    <mergeCell ref="A55:AO55"/>
    <mergeCell ref="AP55:DA55"/>
    <mergeCell ref="CM22:DA22"/>
    <mergeCell ref="A23:F24"/>
    <mergeCell ref="H23:BV23"/>
    <mergeCell ref="BW23:CL24"/>
    <mergeCell ref="H22:BV22"/>
    <mergeCell ref="BW22:CL22"/>
    <mergeCell ref="CM23:DA24"/>
    <mergeCell ref="H24:BV24"/>
    <mergeCell ref="CM33:DA33"/>
    <mergeCell ref="H27:BV27"/>
    <mergeCell ref="BW27:CL27"/>
    <mergeCell ref="CM27:DA27"/>
    <mergeCell ref="BW31:CL31"/>
    <mergeCell ref="CM26:DA26"/>
    <mergeCell ref="H25:BV25"/>
    <mergeCell ref="BW25:CL25"/>
    <mergeCell ref="CM25:DA25"/>
    <mergeCell ref="BW26:CL26"/>
    <mergeCell ref="CM31:DA31"/>
    <mergeCell ref="CM32:DA32"/>
    <mergeCell ref="H28:BV28"/>
    <mergeCell ref="CM30:DA30"/>
    <mergeCell ref="BW28:CL29"/>
    <mergeCell ref="H32:BV32"/>
    <mergeCell ref="BW32:CL32"/>
    <mergeCell ref="BT45:CI45"/>
    <mergeCell ref="A43:AO43"/>
    <mergeCell ref="AP43:DA43"/>
    <mergeCell ref="CM34:DA34"/>
    <mergeCell ref="A34:F34"/>
    <mergeCell ref="H34:BV34"/>
    <mergeCell ref="G35:BV35"/>
    <mergeCell ref="BW35:CL35"/>
    <mergeCell ref="BW34:CL34"/>
    <mergeCell ref="A35:F35"/>
    <mergeCell ref="H47:BC47"/>
    <mergeCell ref="A16:F16"/>
    <mergeCell ref="G16:AD16"/>
    <mergeCell ref="AE16:AY16"/>
    <mergeCell ref="H29:BV29"/>
    <mergeCell ref="A46:G46"/>
    <mergeCell ref="H46:BC46"/>
    <mergeCell ref="X41:DA41"/>
    <mergeCell ref="BD46:BS46"/>
    <mergeCell ref="BT46:CI46"/>
    <mergeCell ref="CJ46:DA46"/>
    <mergeCell ref="CM28:DA29"/>
    <mergeCell ref="CJ45:DA45"/>
    <mergeCell ref="H45:BC45"/>
    <mergeCell ref="BD45:BS45"/>
    <mergeCell ref="A37:DA37"/>
    <mergeCell ref="A39:DA39"/>
    <mergeCell ref="CM35:DA35"/>
    <mergeCell ref="A30:F30"/>
    <mergeCell ref="A45:G45"/>
    <mergeCell ref="BW33:CL33"/>
    <mergeCell ref="BW30:CL30"/>
    <mergeCell ref="A33:F33"/>
    <mergeCell ref="A21:F21"/>
    <mergeCell ref="G21:BV21"/>
    <mergeCell ref="A22:F22"/>
    <mergeCell ref="A31:F31"/>
    <mergeCell ref="H31:BV31"/>
    <mergeCell ref="A26:F26"/>
    <mergeCell ref="H26:BV26"/>
    <mergeCell ref="A25:F25"/>
    <mergeCell ref="H30:BV30"/>
    <mergeCell ref="H33:BV33"/>
    <mergeCell ref="A27:F27"/>
    <mergeCell ref="A28:F29"/>
    <mergeCell ref="A32:F32"/>
    <mergeCell ref="AZ14:BQ14"/>
    <mergeCell ref="BR14:CI14"/>
    <mergeCell ref="CJ14:DA14"/>
    <mergeCell ref="BR15:CI15"/>
    <mergeCell ref="CJ15:DA15"/>
    <mergeCell ref="BW21:CL21"/>
    <mergeCell ref="CM21:DA21"/>
    <mergeCell ref="A20:F20"/>
    <mergeCell ref="G20:BV20"/>
    <mergeCell ref="BW20:CL20"/>
    <mergeCell ref="CM20:DA20"/>
    <mergeCell ref="A15:F15"/>
    <mergeCell ref="A18:DA18"/>
    <mergeCell ref="AZ15:BQ15"/>
    <mergeCell ref="BR16:CI16"/>
    <mergeCell ref="BD4:BS4"/>
    <mergeCell ref="BT4:CI4"/>
    <mergeCell ref="CJ4:DA4"/>
    <mergeCell ref="AE7:BC7"/>
    <mergeCell ref="BD7:BS7"/>
    <mergeCell ref="BT5:CI5"/>
    <mergeCell ref="CJ5:DA5"/>
    <mergeCell ref="BD5:BS5"/>
    <mergeCell ref="CJ6:DA6"/>
    <mergeCell ref="AE5:BC5"/>
    <mergeCell ref="G7:AD7"/>
    <mergeCell ref="CJ16:DA16"/>
    <mergeCell ref="AZ16:BQ16"/>
    <mergeCell ref="G12:AD12"/>
    <mergeCell ref="AE12:AY12"/>
    <mergeCell ref="G15:AD15"/>
    <mergeCell ref="AE15:AY15"/>
    <mergeCell ref="G13:AD13"/>
    <mergeCell ref="AE13:AY13"/>
    <mergeCell ref="AZ13:BQ13"/>
    <mergeCell ref="A2:DA2"/>
    <mergeCell ref="AE8:BC8"/>
    <mergeCell ref="BD8:BS8"/>
    <mergeCell ref="BT8:CI8"/>
    <mergeCell ref="BT6:CI6"/>
    <mergeCell ref="A6:F6"/>
    <mergeCell ref="G6:AD6"/>
    <mergeCell ref="AE6:BC6"/>
    <mergeCell ref="BD6:BS6"/>
    <mergeCell ref="A8:F8"/>
    <mergeCell ref="A7:F7"/>
    <mergeCell ref="BT7:CI7"/>
    <mergeCell ref="CJ7:DA7"/>
    <mergeCell ref="BR12:CI12"/>
    <mergeCell ref="CJ12:DA12"/>
    <mergeCell ref="CJ8:DA8"/>
    <mergeCell ref="G8:AD8"/>
    <mergeCell ref="AZ12:BQ12"/>
    <mergeCell ref="A12:F12"/>
    <mergeCell ref="A10:DA10"/>
    <mergeCell ref="CJ13:DA13"/>
    <mergeCell ref="BR13:CI13"/>
    <mergeCell ref="A4:F4"/>
    <mergeCell ref="G4:AD4"/>
    <mergeCell ref="AE4:BC4"/>
    <mergeCell ref="A14:F14"/>
    <mergeCell ref="G14:AD14"/>
    <mergeCell ref="AE14:AY14"/>
    <mergeCell ref="A5:F5"/>
    <mergeCell ref="G5:AD5"/>
    <mergeCell ref="A13:F13"/>
    <mergeCell ref="CJ161:DA161"/>
    <mergeCell ref="A156:DA156"/>
    <mergeCell ref="A158:G158"/>
    <mergeCell ref="H158:BS158"/>
    <mergeCell ref="BT158:CI158"/>
    <mergeCell ref="CJ158:DA158"/>
    <mergeCell ref="A159:G159"/>
    <mergeCell ref="BT159:CI159"/>
    <mergeCell ref="BT160:CI160"/>
    <mergeCell ref="CJ163:DA163"/>
    <mergeCell ref="A163:G163"/>
    <mergeCell ref="BT163:CI163"/>
    <mergeCell ref="H163:BS163"/>
    <mergeCell ref="CJ160:DA160"/>
    <mergeCell ref="H159:BS159"/>
    <mergeCell ref="A160:G160"/>
    <mergeCell ref="H160:BS160"/>
    <mergeCell ref="A161:G161"/>
    <mergeCell ref="H161:BS161"/>
    <mergeCell ref="BT161:CI161"/>
    <mergeCell ref="A141:G141"/>
    <mergeCell ref="H141:BS141"/>
    <mergeCell ref="CJ140:DA140"/>
    <mergeCell ref="BT162:CI162"/>
    <mergeCell ref="CJ162:DA162"/>
    <mergeCell ref="A162:G162"/>
    <mergeCell ref="H162:BS162"/>
    <mergeCell ref="A144:G144"/>
    <mergeCell ref="A154:G154"/>
    <mergeCell ref="H154:BC154"/>
    <mergeCell ref="CJ143:DA143"/>
    <mergeCell ref="CJ142:DA142"/>
    <mergeCell ref="A142:G142"/>
    <mergeCell ref="H142:BS142"/>
    <mergeCell ref="CJ132:DA132"/>
    <mergeCell ref="A152:G152"/>
    <mergeCell ref="H152:BC152"/>
    <mergeCell ref="BD152:BS152"/>
    <mergeCell ref="BT152:CI152"/>
    <mergeCell ref="CJ141:DA141"/>
    <mergeCell ref="A143:G143"/>
    <mergeCell ref="H143:BS143"/>
    <mergeCell ref="BT143:CI143"/>
    <mergeCell ref="A132:G132"/>
    <mergeCell ref="H132:BC132"/>
    <mergeCell ref="BD132:BS132"/>
    <mergeCell ref="BT132:CI132"/>
    <mergeCell ref="H140:BS140"/>
    <mergeCell ref="BT142:CI142"/>
    <mergeCell ref="A153:G153"/>
    <mergeCell ref="H153:BC153"/>
    <mergeCell ref="BD153:BS153"/>
    <mergeCell ref="BT153:CI153"/>
    <mergeCell ref="CJ153:DA153"/>
    <mergeCell ref="CJ152:DA15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8" max="187" man="1"/>
    <brk id="86" max="187" man="1"/>
    <brk id="134" max="18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2020-09-02T11:50:35Z</cp:lastPrinted>
  <dcterms:created xsi:type="dcterms:W3CDTF">2008-10-01T13:21:49Z</dcterms:created>
  <dcterms:modified xsi:type="dcterms:W3CDTF">2020-12-20T06:01:15Z</dcterms:modified>
  <cp:category/>
  <cp:version/>
  <cp:contentType/>
  <cp:contentStatus/>
</cp:coreProperties>
</file>